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2120" windowHeight="8445" activeTab="0"/>
  </bookViews>
  <sheets>
    <sheet name="6 месяцев" sheetId="1" r:id="rId1"/>
  </sheets>
  <definedNames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NastrFields">#REF!</definedName>
    <definedName name="nCheck_3">#REF!</definedName>
    <definedName name="nCheck_4">#REF!</definedName>
    <definedName name="nCheck_5">#REF!</definedName>
    <definedName name="nOption_2">#REF!</definedName>
    <definedName name="nOtborLink1">#REF!</definedName>
    <definedName name="nOtborLink2">#REF!</definedName>
    <definedName name="nOtborLink4">#REF!</definedName>
    <definedName name="PrevGroupName">#REF!</definedName>
    <definedName name="PrevGroupValue">#REF!</definedName>
    <definedName name="Rash_Date">#REF!</definedName>
    <definedName name="s_218140">#REF!</definedName>
    <definedName name="s_218175">#REF!</definedName>
    <definedName name="s_218179">#REF!</definedName>
    <definedName name="s_218190">#REF!</definedName>
    <definedName name="s_218311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hcash">#REF!</definedName>
    <definedName name="Today">#REF!</definedName>
    <definedName name="Today2">#REF!</definedName>
    <definedName name="totalpla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'6 месяцев'!$10:$10</definedName>
    <definedName name="_xlnm.Print_Area" localSheetId="0">'6 месяцев'!$A$1:$F$43</definedName>
  </definedNames>
  <calcPr fullCalcOnLoad="1" fullPrecision="0"/>
</workbook>
</file>

<file path=xl/sharedStrings.xml><?xml version="1.0" encoding="utf-8"?>
<sst xmlns="http://schemas.openxmlformats.org/spreadsheetml/2006/main" count="45" uniqueCount="44">
  <si>
    <t>Наименование</t>
  </si>
  <si>
    <t>План года</t>
  </si>
  <si>
    <t>Приложение 6</t>
  </si>
  <si>
    <t>Процент исполнения к уточненному плану года</t>
  </si>
  <si>
    <t>Показатели</t>
  </si>
  <si>
    <t>Муниципальные программы</t>
  </si>
  <si>
    <t>Непрограммные направления деятельности органов муниципальной  власти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</si>
  <si>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</si>
  <si>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</si>
  <si>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</si>
  <si>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</si>
  <si>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</si>
  <si>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Другие вопросы в области средств массовой информации</t>
  </si>
  <si>
    <t>Всего расходов:</t>
  </si>
  <si>
    <t>Григорьевского сельского поселения</t>
  </si>
  <si>
    <t>Глава Григорьевского сельского поселения</t>
  </si>
  <si>
    <t>Руководство и управление в сфере установленных функций органов местного самоуправления Григорьевского сельского  поселения</t>
  </si>
  <si>
    <t>Резервный фонд администрации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</si>
  <si>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</t>
  </si>
  <si>
    <t>к постановлению администрации</t>
  </si>
  <si>
    <t>Дорожное хозяйство (дорожные фонды)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</si>
  <si>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</si>
  <si>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</si>
  <si>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МП «Развитие культуры Григорьевского сельского поселения на 2017-2019 годы»</t>
  </si>
  <si>
    <t>Мероприятия администрации Григорьевского сельского поселения по развитию культуры Григорьевского сельского поселения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</si>
  <si>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</si>
  <si>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МП "Развитие субъектов малого и среднего предпринимательства в Григорьевском сельском поселении"</t>
  </si>
  <si>
    <t>Мероприятия Администрации Григорьевского по развитию субъектов малого и среднего предпринимательства в Григорьевском сельском поселении</t>
  </si>
  <si>
    <t>МП «Благоустройство и озеленение территории Григорьевского сельского поселения»</t>
  </si>
  <si>
    <t>МП "Доступная среда для инвалидов Григорьевского сельского поселения"</t>
  </si>
  <si>
    <t>Мероприятия Администрации Григорьевского по обеспечению формирования доступной среды для инвалидов Григорьевского сельского поселения</t>
  </si>
  <si>
    <t>Бюджет                        2020 года</t>
  </si>
  <si>
    <t>Уточненный бюджет                        2020 года</t>
  </si>
  <si>
    <t>Обеспечение проведения выборов и референдумов</t>
  </si>
  <si>
    <t>Проведение выборов в органы местного самоуправления Григорьевского сельского поселения</t>
  </si>
  <si>
    <t>Другие общегосударственные вопросы</t>
  </si>
  <si>
    <t>Содержание и обслуживание казны Григорьевского сельского поселения, оценка недвижимости, признание прав и регулирование отношений по муниципальной собственности</t>
  </si>
  <si>
    <t>МП "Обеспечение пожарной безопасности на территории Григорьевского сельского поселения"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</si>
  <si>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</si>
  <si>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>МП "Профилактика правонарушений и обеспечение общественной безопасности в Григорьевском сельском поселении"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</si>
  <si>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</si>
  <si>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>от 16.07.2020 г. № 21</t>
  </si>
  <si>
    <t>расходов бюджета Григорьевского сельского поселения по перечню муниципальных программ, предусмотренных к финансированию из бюджета Григорьевского сельского поселения за 6 месяцев 2020 года</t>
  </si>
  <si>
    <t>Кассовое исполнение                  за 6 месяцев 2020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</si>
</sst>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##,0\,00"/>
    <numFmt numFmtId="175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7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1" fontId="3" fillId="0" borderId="11" xfId="0" applyNumberFormat="1" applyFont="1" applyFill="1" applyBorder="1" applyAlignment="1">
      <alignment horizontal="center" vertical="center" wrapText="1" shrinkToFit="1"/>
    </xf>
    <xf numFmtId="1" fontId="3" fillId="0" borderId="12" xfId="0" applyNumberFormat="1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 shrinkToFit="1"/>
    </xf>
    <xf numFmtId="1" fontId="3" fillId="0" borderId="15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 shrinkToFit="1"/>
    </xf>
    <xf numFmtId="0" fontId="3" fillId="33" borderId="14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vertical="top" wrapText="1" shrinkToFit="1"/>
    </xf>
    <xf numFmtId="4" fontId="3" fillId="0" borderId="16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33" borderId="20" xfId="0" applyFont="1" applyFill="1" applyBorder="1" applyAlignment="1">
      <alignment vertical="top" wrapText="1"/>
    </xf>
    <xf numFmtId="4" fontId="3" fillId="0" borderId="20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="85" zoomScaleSheetLayoutView="85" zoomScalePageLayoutView="0" workbookViewId="0" topLeftCell="A40">
      <selection activeCell="D24" sqref="D24"/>
    </sheetView>
  </sheetViews>
  <sheetFormatPr defaultColWidth="9.00390625" defaultRowHeight="12.75"/>
  <cols>
    <col min="1" max="1" width="41.875" style="2" customWidth="1"/>
    <col min="2" max="2" width="15.125" style="2" hidden="1" customWidth="1"/>
    <col min="3" max="3" width="15.375" style="2" customWidth="1"/>
    <col min="4" max="4" width="15.00390625" style="2" customWidth="1"/>
    <col min="5" max="5" width="18.25390625" style="15" customWidth="1"/>
    <col min="6" max="6" width="16.00390625" style="15" customWidth="1"/>
    <col min="7" max="7" width="10.75390625" style="2" customWidth="1"/>
    <col min="8" max="8" width="13.875" style="2" bestFit="1" customWidth="1"/>
    <col min="9" max="16384" width="9.125" style="2" customWidth="1"/>
  </cols>
  <sheetData>
    <row r="1" spans="1:6" ht="22.5">
      <c r="A1" s="6"/>
      <c r="B1" s="6"/>
      <c r="D1" s="48" t="s">
        <v>2</v>
      </c>
      <c r="E1" s="48"/>
      <c r="F1" s="48"/>
    </row>
    <row r="2" spans="1:10" ht="22.5">
      <c r="A2" s="6"/>
      <c r="B2" s="6"/>
      <c r="C2" s="38"/>
      <c r="D2" s="48" t="s">
        <v>19</v>
      </c>
      <c r="E2" s="48"/>
      <c r="F2" s="48"/>
      <c r="G2" s="38"/>
      <c r="H2" s="38"/>
      <c r="I2" s="38"/>
      <c r="J2" s="38"/>
    </row>
    <row r="3" spans="1:10" ht="22.5">
      <c r="A3" s="6"/>
      <c r="B3" s="6"/>
      <c r="D3" s="48" t="s">
        <v>14</v>
      </c>
      <c r="E3" s="48"/>
      <c r="F3" s="48"/>
      <c r="G3" s="38"/>
      <c r="H3" s="38"/>
      <c r="I3" s="38"/>
      <c r="J3" s="38"/>
    </row>
    <row r="4" spans="1:10" ht="22.5">
      <c r="A4" s="6"/>
      <c r="B4" s="6"/>
      <c r="D4" s="48" t="s">
        <v>41</v>
      </c>
      <c r="E4" s="48"/>
      <c r="F4" s="48"/>
      <c r="G4" s="38"/>
      <c r="H4" s="38"/>
      <c r="I4" s="38"/>
      <c r="J4" s="38"/>
    </row>
    <row r="5" spans="1:6" ht="16.5" customHeight="1">
      <c r="A5" s="6"/>
      <c r="B5" s="6"/>
      <c r="C5" s="6"/>
      <c r="D5" s="6"/>
      <c r="E5" s="29"/>
      <c r="F5" s="29"/>
    </row>
    <row r="6" spans="1:6" s="4" customFormat="1" ht="20.25" customHeight="1">
      <c r="A6" s="49" t="s">
        <v>4</v>
      </c>
      <c r="B6" s="49"/>
      <c r="C6" s="49"/>
      <c r="D6" s="49"/>
      <c r="E6" s="49"/>
      <c r="F6" s="49"/>
    </row>
    <row r="7" spans="1:6" s="4" customFormat="1" ht="64.5" customHeight="1">
      <c r="A7" s="50" t="s">
        <v>42</v>
      </c>
      <c r="B7" s="50"/>
      <c r="C7" s="50"/>
      <c r="D7" s="50"/>
      <c r="E7" s="50"/>
      <c r="F7" s="50"/>
    </row>
    <row r="8" ht="16.5" thickBot="1">
      <c r="F8" s="32"/>
    </row>
    <row r="9" spans="1:6" ht="72" customHeight="1">
      <c r="A9" s="8" t="s">
        <v>0</v>
      </c>
      <c r="B9" s="9" t="s">
        <v>1</v>
      </c>
      <c r="C9" s="9" t="s">
        <v>31</v>
      </c>
      <c r="D9" s="9" t="s">
        <v>32</v>
      </c>
      <c r="E9" s="9" t="s">
        <v>43</v>
      </c>
      <c r="F9" s="10" t="s">
        <v>3</v>
      </c>
    </row>
    <row r="10" spans="1:6" ht="16.5" customHeight="1">
      <c r="A10" s="11">
        <v>1</v>
      </c>
      <c r="B10" s="3"/>
      <c r="C10" s="3">
        <v>2</v>
      </c>
      <c r="D10" s="3">
        <v>3</v>
      </c>
      <c r="E10" s="3">
        <v>4</v>
      </c>
      <c r="F10" s="12">
        <v>5</v>
      </c>
    </row>
    <row r="11" spans="1:8" s="1" customFormat="1" ht="18" customHeight="1">
      <c r="A11" s="25" t="s">
        <v>5</v>
      </c>
      <c r="B11" s="26"/>
      <c r="C11" s="27">
        <f>C13+C15+C17+C19+C21+C23</f>
        <v>1960618</v>
      </c>
      <c r="D11" s="27">
        <f>D13+D15+D17+D19+D21+D23</f>
        <v>3176491</v>
      </c>
      <c r="E11" s="27">
        <f>E13+E15+E17+E19+E21+E23</f>
        <v>1297150.73</v>
      </c>
      <c r="F11" s="33"/>
      <c r="G11" s="5"/>
      <c r="H11" s="7"/>
    </row>
    <row r="12" spans="1:6" ht="36.75" customHeight="1">
      <c r="A12" s="43" t="s">
        <v>26</v>
      </c>
      <c r="B12" s="44"/>
      <c r="C12" s="44"/>
      <c r="D12" s="44"/>
      <c r="E12" s="44"/>
      <c r="F12" s="45"/>
    </row>
    <row r="13" spans="1:6" ht="78.75">
      <c r="A13" s="14" t="s">
        <v>27</v>
      </c>
      <c r="C13" s="21">
        <v>1000</v>
      </c>
      <c r="D13" s="21">
        <v>1000</v>
      </c>
      <c r="E13" s="30">
        <v>0</v>
      </c>
      <c r="F13" s="34">
        <f>E13/D13*100</f>
        <v>0</v>
      </c>
    </row>
    <row r="14" spans="1:6" ht="21" customHeight="1">
      <c r="A14" s="43" t="s">
        <v>28</v>
      </c>
      <c r="B14" s="44"/>
      <c r="C14" s="44"/>
      <c r="D14" s="44"/>
      <c r="E14" s="44"/>
      <c r="F14" s="45"/>
    </row>
    <row r="15" spans="1:6" ht="63">
      <c r="A15" s="14" t="s">
        <v>22</v>
      </c>
      <c r="C15" s="21">
        <v>420000</v>
      </c>
      <c r="D15" s="21">
        <v>970000</v>
      </c>
      <c r="E15" s="30">
        <v>475603.15</v>
      </c>
      <c r="F15" s="34">
        <f>E15/D15*100</f>
        <v>49.03</v>
      </c>
    </row>
    <row r="16" spans="1:6" ht="25.5" customHeight="1">
      <c r="A16" s="43" t="s">
        <v>37</v>
      </c>
      <c r="B16" s="44"/>
      <c r="C16" s="44"/>
      <c r="D16" s="44"/>
      <c r="E16" s="44"/>
      <c r="F16" s="45"/>
    </row>
    <row r="17" spans="1:6" ht="63">
      <c r="A17" s="14" t="s">
        <v>38</v>
      </c>
      <c r="C17" s="21">
        <v>396000</v>
      </c>
      <c r="D17" s="21">
        <v>834873</v>
      </c>
      <c r="E17" s="30">
        <v>232530</v>
      </c>
      <c r="F17" s="34">
        <f>E17/D17*100</f>
        <v>27.85</v>
      </c>
    </row>
    <row r="18" spans="1:6" ht="39" customHeight="1">
      <c r="A18" s="43" t="s">
        <v>39</v>
      </c>
      <c r="B18" s="44"/>
      <c r="C18" s="44"/>
      <c r="D18" s="44"/>
      <c r="E18" s="44"/>
      <c r="F18" s="45"/>
    </row>
    <row r="19" spans="1:6" ht="78.75">
      <c r="A19" s="14" t="s">
        <v>40</v>
      </c>
      <c r="C19" s="21">
        <v>5000</v>
      </c>
      <c r="D19" s="21">
        <v>5000</v>
      </c>
      <c r="E19" s="30">
        <v>0</v>
      </c>
      <c r="F19" s="34">
        <f>E19/D19*100</f>
        <v>0</v>
      </c>
    </row>
    <row r="20" spans="1:6" ht="25.5" customHeight="1">
      <c r="A20" s="43" t="s">
        <v>29</v>
      </c>
      <c r="B20" s="44"/>
      <c r="C20" s="44"/>
      <c r="D20" s="44"/>
      <c r="E20" s="44"/>
      <c r="F20" s="45"/>
    </row>
    <row r="21" spans="1:6" ht="78.75">
      <c r="A21" s="14" t="s">
        <v>30</v>
      </c>
      <c r="C21" s="21">
        <v>50000</v>
      </c>
      <c r="D21" s="21">
        <v>50000</v>
      </c>
      <c r="E21" s="30">
        <v>0</v>
      </c>
      <c r="F21" s="34">
        <f>E21/D21*100</f>
        <v>0</v>
      </c>
    </row>
    <row r="22" spans="1:6" ht="34.5" customHeight="1">
      <c r="A22" s="43" t="s">
        <v>23</v>
      </c>
      <c r="B22" s="44"/>
      <c r="C22" s="44"/>
      <c r="D22" s="44"/>
      <c r="E22" s="44"/>
      <c r="F22" s="45"/>
    </row>
    <row r="23" spans="1:6" ht="63">
      <c r="A23" s="14" t="s">
        <v>24</v>
      </c>
      <c r="C23" s="21">
        <v>1088618</v>
      </c>
      <c r="D23" s="21">
        <f>1365618-50000</f>
        <v>1315618</v>
      </c>
      <c r="E23" s="30">
        <v>589017.58</v>
      </c>
      <c r="F23" s="34">
        <f>E23/D23*100</f>
        <v>44.77</v>
      </c>
    </row>
    <row r="24" spans="1:6" ht="47.25">
      <c r="A24" s="28" t="s">
        <v>6</v>
      </c>
      <c r="C24" s="24">
        <f>C26+C28+C30+C32+C34+C36+C38+C40+C42</f>
        <v>5579534</v>
      </c>
      <c r="D24" s="24">
        <f>D26+D28+D30+D32+D34+D36+D38+D40+D42</f>
        <v>5720956</v>
      </c>
      <c r="E24" s="24">
        <f>E26+E28+E30+E32+E34+E36+E38+E40+E42</f>
        <v>2954841.97</v>
      </c>
      <c r="F24" s="34">
        <f>E24/D24*100</f>
        <v>51.65</v>
      </c>
    </row>
    <row r="25" spans="1:6" ht="36.75" customHeight="1">
      <c r="A25" s="43" t="s">
        <v>7</v>
      </c>
      <c r="B25" s="44"/>
      <c r="C25" s="44"/>
      <c r="D25" s="44"/>
      <c r="E25" s="44"/>
      <c r="F25" s="45"/>
    </row>
    <row r="26" spans="1:6" ht="31.5">
      <c r="A26" s="16" t="s">
        <v>15</v>
      </c>
      <c r="C26" s="21">
        <v>851042</v>
      </c>
      <c r="D26" s="21">
        <v>851042</v>
      </c>
      <c r="E26" s="21">
        <v>615223.65</v>
      </c>
      <c r="F26" s="34">
        <f>E26/D26*100</f>
        <v>72.29</v>
      </c>
    </row>
    <row r="27" spans="1:6" ht="33.75" customHeight="1">
      <c r="A27" s="43" t="s">
        <v>8</v>
      </c>
      <c r="B27" s="44"/>
      <c r="C27" s="44"/>
      <c r="D27" s="44"/>
      <c r="E27" s="44"/>
      <c r="F27" s="45"/>
    </row>
    <row r="28" spans="1:6" ht="63">
      <c r="A28" s="22" t="s">
        <v>16</v>
      </c>
      <c r="C28" s="21">
        <v>1625536</v>
      </c>
      <c r="D28" s="21">
        <f>1462958</f>
        <v>1462958</v>
      </c>
      <c r="E28" s="21">
        <v>771713.22</v>
      </c>
      <c r="F28" s="34">
        <f>E28/D28*100</f>
        <v>52.75</v>
      </c>
    </row>
    <row r="29" spans="1:6" ht="15.75">
      <c r="A29" s="43" t="s">
        <v>33</v>
      </c>
      <c r="B29" s="44"/>
      <c r="C29" s="44"/>
      <c r="D29" s="44"/>
      <c r="E29" s="44"/>
      <c r="F29" s="45"/>
    </row>
    <row r="30" spans="1:6" ht="47.25">
      <c r="A30" s="17" t="s">
        <v>34</v>
      </c>
      <c r="C30" s="21">
        <v>504454</v>
      </c>
      <c r="D30" s="21">
        <v>504454</v>
      </c>
      <c r="E30" s="21">
        <v>0</v>
      </c>
      <c r="F30" s="34">
        <f>E30/D30*100</f>
        <v>0</v>
      </c>
    </row>
    <row r="31" spans="1:6" ht="15.75">
      <c r="A31" s="43" t="s">
        <v>9</v>
      </c>
      <c r="B31" s="44"/>
      <c r="C31" s="44"/>
      <c r="D31" s="44"/>
      <c r="E31" s="44"/>
      <c r="F31" s="45"/>
    </row>
    <row r="32" spans="1:6" ht="31.5">
      <c r="A32" s="17" t="s">
        <v>17</v>
      </c>
      <c r="C32" s="21">
        <v>10000</v>
      </c>
      <c r="D32" s="21">
        <v>10000</v>
      </c>
      <c r="E32" s="21">
        <v>0</v>
      </c>
      <c r="F32" s="34">
        <f>E32/D32*100</f>
        <v>0</v>
      </c>
    </row>
    <row r="33" spans="1:6" ht="19.5" customHeight="1">
      <c r="A33" s="46" t="s">
        <v>35</v>
      </c>
      <c r="B33" s="44"/>
      <c r="C33" s="44"/>
      <c r="D33" s="44"/>
      <c r="E33" s="44"/>
      <c r="F33" s="45"/>
    </row>
    <row r="34" spans="1:6" ht="78.75">
      <c r="A34" s="18" t="s">
        <v>36</v>
      </c>
      <c r="C34" s="21">
        <v>0</v>
      </c>
      <c r="D34" s="21">
        <v>300000</v>
      </c>
      <c r="E34" s="30">
        <v>132676.45</v>
      </c>
      <c r="F34" s="34">
        <f>E34/D34*100</f>
        <v>44.23</v>
      </c>
    </row>
    <row r="35" spans="1:6" ht="19.5" customHeight="1">
      <c r="A35" s="46" t="s">
        <v>10</v>
      </c>
      <c r="B35" s="44"/>
      <c r="C35" s="44"/>
      <c r="D35" s="44"/>
      <c r="E35" s="44"/>
      <c r="F35" s="45"/>
    </row>
    <row r="36" spans="1:6" ht="47.25">
      <c r="A36" s="18" t="s">
        <v>11</v>
      </c>
      <c r="C36" s="21">
        <v>315994</v>
      </c>
      <c r="D36" s="21">
        <v>315994</v>
      </c>
      <c r="E36" s="30">
        <v>135228.65</v>
      </c>
      <c r="F36" s="34">
        <f>E36/D36*100</f>
        <v>42.79</v>
      </c>
    </row>
    <row r="37" spans="1:6" ht="20.25" customHeight="1">
      <c r="A37" s="43" t="s">
        <v>20</v>
      </c>
      <c r="B37" s="44"/>
      <c r="C37" s="44"/>
      <c r="D37" s="44"/>
      <c r="E37" s="44"/>
      <c r="F37" s="45"/>
    </row>
    <row r="38" spans="1:6" ht="110.25">
      <c r="A38" s="13" t="s">
        <v>21</v>
      </c>
      <c r="B38" s="37"/>
      <c r="C38" s="21">
        <v>2216508</v>
      </c>
      <c r="D38" s="21">
        <v>2216508</v>
      </c>
      <c r="E38" s="30">
        <v>1300000</v>
      </c>
      <c r="F38" s="30">
        <f>E38/D38*100</f>
        <v>58.65</v>
      </c>
    </row>
    <row r="39" spans="1:6" ht="20.25" customHeight="1">
      <c r="A39" s="43" t="s">
        <v>12</v>
      </c>
      <c r="B39" s="44"/>
      <c r="C39" s="44"/>
      <c r="D39" s="44"/>
      <c r="E39" s="44"/>
      <c r="F39" s="45"/>
    </row>
    <row r="40" spans="1:6" ht="63">
      <c r="A40" s="19" t="s">
        <v>18</v>
      </c>
      <c r="C40" s="23">
        <v>35000</v>
      </c>
      <c r="D40" s="23">
        <v>35000</v>
      </c>
      <c r="E40" s="31">
        <v>0</v>
      </c>
      <c r="F40" s="36">
        <f>E40/D40*100</f>
        <v>0</v>
      </c>
    </row>
    <row r="41" spans="1:6" ht="58.5" customHeight="1">
      <c r="A41" s="47" t="s">
        <v>25</v>
      </c>
      <c r="B41" s="47"/>
      <c r="C41" s="47"/>
      <c r="D41" s="47"/>
      <c r="E41" s="47"/>
      <c r="F41" s="47"/>
    </row>
    <row r="42" spans="1:6" ht="94.5">
      <c r="A42" s="39" t="s">
        <v>25</v>
      </c>
      <c r="C42" s="40">
        <v>21000</v>
      </c>
      <c r="D42" s="40">
        <v>25000</v>
      </c>
      <c r="E42" s="41">
        <v>0</v>
      </c>
      <c r="F42" s="42">
        <f>E42/D42*100</f>
        <v>0</v>
      </c>
    </row>
    <row r="43" spans="1:6" ht="15.75">
      <c r="A43" s="20" t="s">
        <v>13</v>
      </c>
      <c r="B43" s="20"/>
      <c r="C43" s="24">
        <f>C24+C11</f>
        <v>7540152</v>
      </c>
      <c r="D43" s="24">
        <f>D24+D11</f>
        <v>8897447</v>
      </c>
      <c r="E43" s="24">
        <f>E24+E11</f>
        <v>4251992.7</v>
      </c>
      <c r="F43" s="35">
        <f>E43/D43*100</f>
        <v>47.79</v>
      </c>
    </row>
  </sheetData>
  <sheetProtection/>
  <mergeCells count="21">
    <mergeCell ref="D1:F1"/>
    <mergeCell ref="D2:F2"/>
    <mergeCell ref="D3:F3"/>
    <mergeCell ref="D4:F4"/>
    <mergeCell ref="A6:F6"/>
    <mergeCell ref="A7:F7"/>
    <mergeCell ref="A14:F14"/>
    <mergeCell ref="A20:F20"/>
    <mergeCell ref="A22:F22"/>
    <mergeCell ref="A25:F25"/>
    <mergeCell ref="A39:F39"/>
    <mergeCell ref="A12:F12"/>
    <mergeCell ref="A29:F29"/>
    <mergeCell ref="A33:F33"/>
    <mergeCell ref="A16:F16"/>
    <mergeCell ref="A18:F18"/>
    <mergeCell ref="A41:F41"/>
    <mergeCell ref="A27:F27"/>
    <mergeCell ref="A31:F31"/>
    <mergeCell ref="A35:F35"/>
    <mergeCell ref="A37:F37"/>
  </mergeCells>
  <printOptions/>
  <pageMargins left="0.984251968503937" right="0.5905511811023623" top="0.5511811023622047" bottom="0.4330708661417323" header="0.15748031496062992" footer="0.1968503937007874"/>
  <pageSetup fitToHeight="5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Golovachev_EV</dc:creator>
  <cp:keywords/>
  <dc:description/>
  <cp:lastModifiedBy>Дашковская Марина Александровна</cp:lastModifiedBy>
  <cp:lastPrinted>2011-03-31T00:19:48Z</cp:lastPrinted>
  <dcterms:created xsi:type="dcterms:W3CDTF">2005-10-25T02:02:41Z</dcterms:created>
  <dcterms:modified xsi:type="dcterms:W3CDTF">2020-07-23T09:46:45Z</dcterms:modified>
  <cp:category/>
  <cp:version/>
  <cp:contentType/>
  <cp:contentStatus/>
</cp:coreProperties>
</file>