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45" windowWidth="12120" windowHeight="8445" activeTab="0"/>
  </bookViews>
  <sheets>
    <sheet name="2019" sheetId="1" r:id="rId1"/>
  </sheets>
  <definedNames>
    <definedName name="Boss_FIO">#REF!</definedName>
    <definedName name="Budget_Level">#REF!</definedName>
    <definedName name="Buh_Dol">#REF!</definedName>
    <definedName name="Buh_FIO">#REF!</definedName>
    <definedName name="Chef_Dol">#REF!</definedName>
    <definedName name="Chef_FIO">#REF!</definedName>
    <definedName name="CurentGroup">#REF!</definedName>
    <definedName name="CurRow">#REF!</definedName>
    <definedName name="Data">#REF!</definedName>
    <definedName name="DataFields">#REF!</definedName>
    <definedName name="dDate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Footer">#REF!</definedName>
    <definedName name="GroupOrder">#REF!</definedName>
    <definedName name="NastrFields">#REF!</definedName>
    <definedName name="nCheck_3">#REF!</definedName>
    <definedName name="nCheck_4">#REF!</definedName>
    <definedName name="nCheck_5">#REF!</definedName>
    <definedName name="nOption_2">#REF!</definedName>
    <definedName name="nOtborLink1">#REF!</definedName>
    <definedName name="nOtborLink2">#REF!</definedName>
    <definedName name="nOtborLink4">#REF!</definedName>
    <definedName name="PrevGroupName">#REF!</definedName>
    <definedName name="PrevGroupValue">#REF!</definedName>
    <definedName name="Rash_Date">#REF!</definedName>
    <definedName name="s_218140">#REF!</definedName>
    <definedName name="s_218175">#REF!</definedName>
    <definedName name="s_218179">#REF!</definedName>
    <definedName name="s_218190">#REF!</definedName>
    <definedName name="s_218311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thcash">#REF!</definedName>
    <definedName name="Today">#REF!</definedName>
    <definedName name="Today2">#REF!</definedName>
    <definedName name="totalplan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Name">#REF!</definedName>
    <definedName name="User_Phone">#REF!</definedName>
    <definedName name="Zam_Boss_FIO">#REF!</definedName>
    <definedName name="Zam_Buh_FIO">#REF!</definedName>
    <definedName name="Zam_Chef_FIO">#REF!</definedName>
    <definedName name="_xlnm.Print_Titles" localSheetId="0">'2019'!$9:$9</definedName>
    <definedName name="_xlnm.Print_Area" localSheetId="0">'2019'!$A$1:$F$36</definedName>
  </definedNames>
  <calcPr fullCalcOnLoad="1" fullPrecision="0"/>
</workbook>
</file>

<file path=xl/sharedStrings.xml><?xml version="1.0" encoding="utf-8"?>
<sst xmlns="http://schemas.openxmlformats.org/spreadsheetml/2006/main" count="39" uniqueCount="38">
  <si>
    <t>Наименование</t>
  </si>
  <si>
    <t>План года</t>
  </si>
  <si>
    <t>Приложение 6</t>
  </si>
  <si>
    <t>Процент исполнения к уточненному плану года</t>
  </si>
  <si>
    <t>Показатели</t>
  </si>
  <si>
    <t>Муниципальные программы</t>
  </si>
  <si>
    <t>Непрограммные направления деятельности органов муниципальной  власти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</si>
  <si>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</si>
  <si>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</si>
  <si>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</si>
  <si>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</si>
  <si>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</si>
  <si>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Другие вопросы в области средств массовой информации</t>
  </si>
  <si>
    <t>Всего расходов:</t>
  </si>
  <si>
    <t>Григорьевского сельского поселения</t>
  </si>
  <si>
    <t>Глава Григорьевского сельского поселения</t>
  </si>
  <si>
    <t>Руководство и управление в сфере установленных функций органов местного самоуправления Григорьевского сельского  поселения</t>
  </si>
  <si>
    <t>Резервный фонд администрации Григорьевского сельского поселения</t>
  </si>
  <si>
    <t>Информационное освещение деятельности органов местного самоуправления Григорьевского сельского поселения</t>
  </si>
  <si>
    <t>Дорожное хозяйство (дорожные фонды)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</si>
  <si>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</si>
  <si>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</si>
  <si>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Мероприятия администрации Григорьевского сельского поселения по благоустройству территории Григорьевского сельского поселения</t>
  </si>
  <si>
    <t>МП «Развитие культуры Григорьевского сельского поселения на 2017-2019 годы»</t>
  </si>
  <si>
    <t>Мероприятия администрации Григорьевского сельского поселения по развитию культуры Григорьевского сельского поселения</t>
  </si>
  <si>
    <t>расходов бюджета Григорьевского сельского поселения по перечню муниципальных программ, предусмотренных к финансированию из бюджета Григорьевского сельского поселения за 2019 год</t>
  </si>
  <si>
    <t>Бюджет                        2019 года</t>
  </si>
  <si>
    <t>Уточненный бюджет                        2019 года</t>
  </si>
  <si>
    <t>МП "Развитие субъектов малого и среднего предпринимательства в Григорьевском сельском поселении"</t>
  </si>
  <si>
    <t>Мероприятия Администрации Григорьевского по развитию субъектов малого и среднего предпринимательства в Григорьевском сельском поселении</t>
  </si>
  <si>
    <t>МП «Благоустройство и озеленение территории Григорьевского сельского поселения»</t>
  </si>
  <si>
    <t>Мероприятия администрации Григорьевского сельского поселения за счет субсидий бюджетам муниципальных образований Приморского края на благоустройство дворовых территорий</t>
  </si>
  <si>
    <t>Мероприятия администрации Григорьевского сельского поселения на благоустройство дворовых территорий</t>
  </si>
  <si>
    <t>МП "Доступная среда для инвалидов Григорьевского сельского поселения"</t>
  </si>
  <si>
    <t>Мероприятия Администрации Григорьевского по обеспечению формирования доступной среды для инвалидов Григорьевского сельского поселения</t>
  </si>
  <si>
    <t>Кассовое исполнение                  за 2019 год</t>
  </si>
  <si>
    <t>к решению Муниципального комитета</t>
  </si>
  <si>
    <t>от 27.05.2020 №7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</si>
</sst>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##,0\,00"/>
    <numFmt numFmtId="173" formatCode="0.0"/>
  </numFmts>
  <fonts count="41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7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4" fontId="3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0" fontId="3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center"/>
    </xf>
    <xf numFmtId="0" fontId="3" fillId="33" borderId="10" xfId="0" applyFont="1" applyFill="1" applyBorder="1" applyAlignment="1">
      <alignment vertical="top" wrapText="1" shrinkToFit="1"/>
    </xf>
    <xf numFmtId="0" fontId="3" fillId="33" borderId="11" xfId="0" applyFont="1" applyFill="1" applyBorder="1" applyAlignment="1">
      <alignment vertical="top" wrapText="1"/>
    </xf>
    <xf numFmtId="0" fontId="3" fillId="33" borderId="12" xfId="0" applyFont="1" applyFill="1" applyBorder="1" applyAlignment="1">
      <alignment vertical="top" wrapText="1"/>
    </xf>
    <xf numFmtId="4" fontId="3" fillId="33" borderId="10" xfId="0" applyNumberFormat="1" applyFont="1" applyFill="1" applyBorder="1" applyAlignment="1">
      <alignment vertical="top" wrapText="1" shrinkToFit="1"/>
    </xf>
    <xf numFmtId="0" fontId="5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3" fillId="33" borderId="13" xfId="0" applyFont="1" applyFill="1" applyBorder="1" applyAlignment="1">
      <alignment vertical="top" wrapText="1"/>
    </xf>
    <xf numFmtId="1" fontId="3" fillId="0" borderId="14" xfId="0" applyNumberFormat="1" applyFont="1" applyBorder="1" applyAlignment="1">
      <alignment horizontal="center" vertical="center" wrapText="1" shrinkToFit="1"/>
    </xf>
    <xf numFmtId="1" fontId="3" fillId="0" borderId="15" xfId="0" applyNumberFormat="1" applyFont="1" applyBorder="1" applyAlignment="1">
      <alignment horizontal="center" vertical="center" wrapText="1" shrinkToFit="1"/>
    </xf>
    <xf numFmtId="0" fontId="3" fillId="0" borderId="16" xfId="0" applyFont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vertical="center" wrapText="1" shrinkToFit="1"/>
    </xf>
    <xf numFmtId="1" fontId="3" fillId="0" borderId="10" xfId="0" applyNumberFormat="1" applyFont="1" applyBorder="1" applyAlignment="1">
      <alignment horizontal="center" vertical="center" wrapText="1" shrinkToFit="1"/>
    </xf>
    <xf numFmtId="1" fontId="3" fillId="0" borderId="17" xfId="0" applyNumberFormat="1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4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4" fontId="3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 horizontal="center"/>
    </xf>
    <xf numFmtId="4" fontId="3" fillId="0" borderId="17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 vertical="top" wrapText="1"/>
    </xf>
    <xf numFmtId="4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/>
    </xf>
    <xf numFmtId="4" fontId="3" fillId="0" borderId="12" xfId="0" applyNumberFormat="1" applyFont="1" applyBorder="1" applyAlignment="1">
      <alignment/>
    </xf>
    <xf numFmtId="4" fontId="3" fillId="0" borderId="12" xfId="0" applyNumberFormat="1" applyFont="1" applyBorder="1" applyAlignment="1">
      <alignment horizontal="center"/>
    </xf>
    <xf numFmtId="4" fontId="3" fillId="0" borderId="20" xfId="0" applyNumberFormat="1" applyFont="1" applyBorder="1" applyAlignment="1">
      <alignment horizontal="center"/>
    </xf>
    <xf numFmtId="4" fontId="3" fillId="0" borderId="13" xfId="0" applyNumberFormat="1" applyFont="1" applyBorder="1" applyAlignment="1">
      <alignment/>
    </xf>
    <xf numFmtId="4" fontId="3" fillId="0" borderId="13" xfId="0" applyNumberFormat="1" applyFont="1" applyBorder="1" applyAlignment="1">
      <alignment horizontal="center"/>
    </xf>
    <xf numFmtId="4" fontId="3" fillId="0" borderId="21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left"/>
    </xf>
    <xf numFmtId="0" fontId="2" fillId="0" borderId="24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tabSelected="1" view="pageBreakPreview" zoomScale="85" zoomScaleSheetLayoutView="85" zoomScalePageLayoutView="0" workbookViewId="0" topLeftCell="A1">
      <selection activeCell="H6" sqref="H6"/>
    </sheetView>
  </sheetViews>
  <sheetFormatPr defaultColWidth="9.00390625" defaultRowHeight="12.75"/>
  <cols>
    <col min="1" max="1" width="41.875" style="2" customWidth="1"/>
    <col min="2" max="2" width="15.125" style="2" hidden="1" customWidth="1"/>
    <col min="3" max="3" width="15.375" style="2" customWidth="1"/>
    <col min="4" max="4" width="15.00390625" style="2" customWidth="1"/>
    <col min="5" max="5" width="18.25390625" style="9" customWidth="1"/>
    <col min="6" max="6" width="16.00390625" style="9" customWidth="1"/>
    <col min="7" max="7" width="10.75390625" style="2" customWidth="1"/>
    <col min="8" max="8" width="13.875" style="2" bestFit="1" customWidth="1"/>
    <col min="9" max="16384" width="9.125" style="2" customWidth="1"/>
  </cols>
  <sheetData>
    <row r="1" spans="1:7" ht="22.5">
      <c r="A1" s="5"/>
      <c r="B1" s="5"/>
      <c r="D1" s="51" t="s">
        <v>2</v>
      </c>
      <c r="E1" s="51"/>
      <c r="F1" s="51"/>
      <c r="G1" s="51"/>
    </row>
    <row r="2" spans="1:10" ht="22.5">
      <c r="A2" s="5"/>
      <c r="B2" s="5"/>
      <c r="C2" s="16"/>
      <c r="D2" s="51" t="s">
        <v>36</v>
      </c>
      <c r="E2" s="51"/>
      <c r="F2" s="51"/>
      <c r="G2" s="51"/>
      <c r="H2" s="16"/>
      <c r="I2" s="16"/>
      <c r="J2" s="16"/>
    </row>
    <row r="3" spans="1:10" ht="22.5">
      <c r="A3" s="5"/>
      <c r="B3" s="5"/>
      <c r="D3" s="51" t="s">
        <v>14</v>
      </c>
      <c r="E3" s="51"/>
      <c r="F3" s="51"/>
      <c r="G3" s="51"/>
      <c r="H3" s="16"/>
      <c r="I3" s="16"/>
      <c r="J3" s="16"/>
    </row>
    <row r="4" spans="1:6" ht="16.5" customHeight="1">
      <c r="A4" s="5"/>
      <c r="B4" s="5"/>
      <c r="C4" s="5"/>
      <c r="D4" s="5"/>
      <c r="E4" s="9" t="s">
        <v>37</v>
      </c>
      <c r="F4" s="14"/>
    </row>
    <row r="5" spans="1:6" s="3" customFormat="1" ht="20.25" customHeight="1">
      <c r="A5" s="49" t="s">
        <v>4</v>
      </c>
      <c r="B5" s="49"/>
      <c r="C5" s="49"/>
      <c r="D5" s="49"/>
      <c r="E5" s="49"/>
      <c r="F5" s="49"/>
    </row>
    <row r="6" spans="1:6" s="3" customFormat="1" ht="64.5" customHeight="1">
      <c r="A6" s="50" t="s">
        <v>25</v>
      </c>
      <c r="B6" s="50"/>
      <c r="C6" s="50"/>
      <c r="D6" s="50"/>
      <c r="E6" s="50"/>
      <c r="F6" s="50"/>
    </row>
    <row r="7" ht="16.5" thickBot="1">
      <c r="F7" s="15"/>
    </row>
    <row r="8" spans="1:6" ht="72" customHeight="1">
      <c r="A8" s="18" t="s">
        <v>0</v>
      </c>
      <c r="B8" s="19" t="s">
        <v>1</v>
      </c>
      <c r="C8" s="19" t="s">
        <v>26</v>
      </c>
      <c r="D8" s="19" t="s">
        <v>27</v>
      </c>
      <c r="E8" s="19" t="s">
        <v>35</v>
      </c>
      <c r="F8" s="20" t="s">
        <v>3</v>
      </c>
    </row>
    <row r="9" spans="1:6" ht="16.5" customHeight="1">
      <c r="A9" s="21">
        <v>1</v>
      </c>
      <c r="B9" s="22"/>
      <c r="C9" s="22">
        <v>2</v>
      </c>
      <c r="D9" s="22">
        <v>3</v>
      </c>
      <c r="E9" s="22">
        <v>4</v>
      </c>
      <c r="F9" s="23">
        <v>5</v>
      </c>
    </row>
    <row r="10" spans="1:8" s="1" customFormat="1" ht="18" customHeight="1">
      <c r="A10" s="24" t="s">
        <v>5</v>
      </c>
      <c r="B10" s="25"/>
      <c r="C10" s="26">
        <f>C12+C14+C18+C20+C15+C16</f>
        <v>1564500</v>
      </c>
      <c r="D10" s="26">
        <f>D12+D14+D18+D20+D15+D16</f>
        <v>4679146</v>
      </c>
      <c r="E10" s="26">
        <f>E12+E14+E18+E20+E15+E16</f>
        <v>3457092.15</v>
      </c>
      <c r="F10" s="27"/>
      <c r="G10" s="4"/>
      <c r="H10" s="6"/>
    </row>
    <row r="11" spans="1:6" ht="36.75" customHeight="1">
      <c r="A11" s="45" t="s">
        <v>28</v>
      </c>
      <c r="B11" s="46"/>
      <c r="C11" s="46"/>
      <c r="D11" s="46"/>
      <c r="E11" s="46"/>
      <c r="F11" s="47"/>
    </row>
    <row r="12" spans="1:6" ht="63">
      <c r="A12" s="8" t="s">
        <v>29</v>
      </c>
      <c r="B12" s="28"/>
      <c r="C12" s="29">
        <v>1000</v>
      </c>
      <c r="D12" s="29">
        <v>1000</v>
      </c>
      <c r="E12" s="30">
        <v>0</v>
      </c>
      <c r="F12" s="31">
        <f>E12/D12*100</f>
        <v>0</v>
      </c>
    </row>
    <row r="13" spans="1:6" ht="26.25" customHeight="1">
      <c r="A13" s="45" t="s">
        <v>30</v>
      </c>
      <c r="B13" s="46"/>
      <c r="C13" s="46"/>
      <c r="D13" s="46"/>
      <c r="E13" s="46"/>
      <c r="F13" s="47"/>
    </row>
    <row r="14" spans="1:6" ht="63">
      <c r="A14" s="8" t="s">
        <v>22</v>
      </c>
      <c r="B14" s="28"/>
      <c r="C14" s="29">
        <v>483780</v>
      </c>
      <c r="D14" s="29">
        <v>920280</v>
      </c>
      <c r="E14" s="30">
        <v>556936.47</v>
      </c>
      <c r="F14" s="31">
        <f>E14/D14*100</f>
        <v>60.52</v>
      </c>
    </row>
    <row r="15" spans="1:6" ht="34.5" customHeight="1">
      <c r="A15" s="8" t="s">
        <v>31</v>
      </c>
      <c r="B15" s="28"/>
      <c r="C15" s="29">
        <v>0</v>
      </c>
      <c r="D15" s="29">
        <v>1200000</v>
      </c>
      <c r="E15" s="30">
        <v>1200000</v>
      </c>
      <c r="F15" s="31">
        <f>E15/D15*100</f>
        <v>100</v>
      </c>
    </row>
    <row r="16" spans="1:6" ht="47.25">
      <c r="A16" s="8" t="s">
        <v>32</v>
      </c>
      <c r="B16" s="28"/>
      <c r="C16" s="29">
        <v>0</v>
      </c>
      <c r="D16" s="29">
        <v>12122</v>
      </c>
      <c r="E16" s="30">
        <v>12121.21</v>
      </c>
      <c r="F16" s="31">
        <f>E16/D16*100</f>
        <v>99.99</v>
      </c>
    </row>
    <row r="17" spans="1:6" ht="15.75">
      <c r="A17" s="45" t="s">
        <v>33</v>
      </c>
      <c r="B17" s="46"/>
      <c r="C17" s="46"/>
      <c r="D17" s="46"/>
      <c r="E17" s="46"/>
      <c r="F17" s="47"/>
    </row>
    <row r="18" spans="1:6" ht="86.25" customHeight="1">
      <c r="A18" s="8" t="s">
        <v>34</v>
      </c>
      <c r="B18" s="28"/>
      <c r="C18" s="29">
        <v>50000</v>
      </c>
      <c r="D18" s="29">
        <v>50000</v>
      </c>
      <c r="E18" s="30">
        <v>0</v>
      </c>
      <c r="F18" s="31">
        <f>E18/D18*100</f>
        <v>0</v>
      </c>
    </row>
    <row r="19" spans="1:6" ht="15.75">
      <c r="A19" s="45" t="s">
        <v>23</v>
      </c>
      <c r="B19" s="46"/>
      <c r="C19" s="46"/>
      <c r="D19" s="46"/>
      <c r="E19" s="46"/>
      <c r="F19" s="47"/>
    </row>
    <row r="20" spans="1:6" ht="73.5" customHeight="1">
      <c r="A20" s="8" t="s">
        <v>24</v>
      </c>
      <c r="B20" s="28"/>
      <c r="C20" s="29">
        <v>1029720</v>
      </c>
      <c r="D20" s="29">
        <f>2486744+9000</f>
        <v>2495744</v>
      </c>
      <c r="E20" s="30">
        <f>1683159.47+4875</f>
        <v>1688034.47</v>
      </c>
      <c r="F20" s="31">
        <f>E20/D20*100</f>
        <v>67.64</v>
      </c>
    </row>
    <row r="21" spans="1:6" ht="47.25">
      <c r="A21" s="32" t="s">
        <v>6</v>
      </c>
      <c r="B21" s="28"/>
      <c r="C21" s="33">
        <f>C23+C25+C27+C29+C35+C31+C33</f>
        <v>4170238</v>
      </c>
      <c r="D21" s="33">
        <f>D23+D25+D27+D29+D35+D31+D33</f>
        <v>4787238</v>
      </c>
      <c r="E21" s="33">
        <f>E23+E25+E27+E29+E35+E31+E33</f>
        <v>4746763.1</v>
      </c>
      <c r="F21" s="31">
        <f>E21/D21*100</f>
        <v>99.15</v>
      </c>
    </row>
    <row r="22" spans="1:6" ht="15.75">
      <c r="A22" s="45" t="s">
        <v>7</v>
      </c>
      <c r="B22" s="46"/>
      <c r="C22" s="46"/>
      <c r="D22" s="46"/>
      <c r="E22" s="46"/>
      <c r="F22" s="47"/>
    </row>
    <row r="23" spans="1:6" ht="31.5">
      <c r="A23" s="34" t="s">
        <v>15</v>
      </c>
      <c r="B23" s="28"/>
      <c r="C23" s="29">
        <v>801230</v>
      </c>
      <c r="D23" s="29">
        <v>741230</v>
      </c>
      <c r="E23" s="29">
        <v>740907.13</v>
      </c>
      <c r="F23" s="31">
        <f>E23/D23*100</f>
        <v>99.96</v>
      </c>
    </row>
    <row r="24" spans="1:6" ht="19.5" customHeight="1">
      <c r="A24" s="45" t="s">
        <v>8</v>
      </c>
      <c r="B24" s="46"/>
      <c r="C24" s="46"/>
      <c r="D24" s="46"/>
      <c r="E24" s="46"/>
      <c r="F24" s="47"/>
    </row>
    <row r="25" spans="1:6" ht="63">
      <c r="A25" s="13" t="s">
        <v>16</v>
      </c>
      <c r="B25" s="28"/>
      <c r="C25" s="29">
        <v>1429770</v>
      </c>
      <c r="D25" s="29">
        <v>1506770</v>
      </c>
      <c r="E25" s="29">
        <v>1506369.97</v>
      </c>
      <c r="F25" s="31">
        <f>E25/D25*100</f>
        <v>99.97</v>
      </c>
    </row>
    <row r="26" spans="1:6" ht="20.25" customHeight="1">
      <c r="A26" s="45" t="s">
        <v>9</v>
      </c>
      <c r="B26" s="46"/>
      <c r="C26" s="46"/>
      <c r="D26" s="46"/>
      <c r="E26" s="46"/>
      <c r="F26" s="47"/>
    </row>
    <row r="27" spans="1:6" ht="31.5">
      <c r="A27" s="10" t="s">
        <v>17</v>
      </c>
      <c r="B27" s="28"/>
      <c r="C27" s="29">
        <v>10000</v>
      </c>
      <c r="D27" s="29">
        <v>10000</v>
      </c>
      <c r="E27" s="29">
        <v>0</v>
      </c>
      <c r="F27" s="31">
        <f>E27/D27*100</f>
        <v>0</v>
      </c>
    </row>
    <row r="28" spans="1:6" ht="20.25" customHeight="1">
      <c r="A28" s="52" t="s">
        <v>10</v>
      </c>
      <c r="B28" s="46"/>
      <c r="C28" s="46"/>
      <c r="D28" s="46"/>
      <c r="E28" s="46"/>
      <c r="F28" s="47"/>
    </row>
    <row r="29" spans="1:6" ht="47.25">
      <c r="A29" s="11" t="s">
        <v>11</v>
      </c>
      <c r="B29" s="28"/>
      <c r="C29" s="29">
        <v>277662</v>
      </c>
      <c r="D29" s="29">
        <v>277662</v>
      </c>
      <c r="E29" s="30">
        <v>277662</v>
      </c>
      <c r="F29" s="31">
        <f>E29/D29*100</f>
        <v>100</v>
      </c>
    </row>
    <row r="30" spans="1:6" ht="22.5" customHeight="1">
      <c r="A30" s="45" t="s">
        <v>19</v>
      </c>
      <c r="B30" s="46"/>
      <c r="C30" s="46"/>
      <c r="D30" s="46"/>
      <c r="E30" s="46"/>
      <c r="F30" s="47"/>
    </row>
    <row r="31" spans="1:6" ht="110.25">
      <c r="A31" s="7" t="s">
        <v>20</v>
      </c>
      <c r="B31" s="35"/>
      <c r="C31" s="29">
        <v>1596576</v>
      </c>
      <c r="D31" s="29">
        <v>2196576</v>
      </c>
      <c r="E31" s="30">
        <v>2196576</v>
      </c>
      <c r="F31" s="30">
        <f>E31/D31*100</f>
        <v>100</v>
      </c>
    </row>
    <row r="32" spans="1:6" ht="15.75">
      <c r="A32" s="45" t="s">
        <v>12</v>
      </c>
      <c r="B32" s="46"/>
      <c r="C32" s="46"/>
      <c r="D32" s="46"/>
      <c r="E32" s="46"/>
      <c r="F32" s="47"/>
    </row>
    <row r="33" spans="1:6" ht="63">
      <c r="A33" s="12" t="s">
        <v>18</v>
      </c>
      <c r="B33" s="28"/>
      <c r="C33" s="36">
        <v>34000</v>
      </c>
      <c r="D33" s="36">
        <v>34000</v>
      </c>
      <c r="E33" s="37">
        <v>4248</v>
      </c>
      <c r="F33" s="38">
        <f>E33/D33*100</f>
        <v>12.49</v>
      </c>
    </row>
    <row r="34" spans="1:6" ht="57.75" customHeight="1">
      <c r="A34" s="48" t="s">
        <v>21</v>
      </c>
      <c r="B34" s="48"/>
      <c r="C34" s="48"/>
      <c r="D34" s="48"/>
      <c r="E34" s="48"/>
      <c r="F34" s="48"/>
    </row>
    <row r="35" spans="1:6" ht="94.5">
      <c r="A35" s="17" t="s">
        <v>21</v>
      </c>
      <c r="B35" s="28"/>
      <c r="C35" s="39">
        <v>21000</v>
      </c>
      <c r="D35" s="39">
        <v>21000</v>
      </c>
      <c r="E35" s="40">
        <v>21000</v>
      </c>
      <c r="F35" s="41">
        <f>E35/D35*100</f>
        <v>100</v>
      </c>
    </row>
    <row r="36" spans="1:6" ht="15.75">
      <c r="A36" s="42" t="s">
        <v>13</v>
      </c>
      <c r="B36" s="42"/>
      <c r="C36" s="33">
        <f>C21+C10</f>
        <v>5734738</v>
      </c>
      <c r="D36" s="33">
        <f>D21+D10</f>
        <v>9466384</v>
      </c>
      <c r="E36" s="43">
        <f>E21+E10</f>
        <v>8203855.25</v>
      </c>
      <c r="F36" s="44">
        <f>E36/D36*100</f>
        <v>86.66</v>
      </c>
    </row>
  </sheetData>
  <sheetProtection/>
  <mergeCells count="16">
    <mergeCell ref="A28:F28"/>
    <mergeCell ref="A24:F24"/>
    <mergeCell ref="A11:F11"/>
    <mergeCell ref="A22:F22"/>
    <mergeCell ref="A13:F13"/>
    <mergeCell ref="A17:F17"/>
    <mergeCell ref="A19:F19"/>
    <mergeCell ref="A32:F32"/>
    <mergeCell ref="A34:F34"/>
    <mergeCell ref="A5:F5"/>
    <mergeCell ref="A6:F6"/>
    <mergeCell ref="D1:G1"/>
    <mergeCell ref="D2:G2"/>
    <mergeCell ref="D3:G3"/>
    <mergeCell ref="A26:F26"/>
    <mergeCell ref="A30:F30"/>
  </mergeCells>
  <printOptions/>
  <pageMargins left="0.984251968503937" right="0.5905511811023623" top="0.5511811023622047" bottom="0.4330708661417323" header="0.15748031496062992" footer="0.1968503937007874"/>
  <pageSetup fitToHeight="5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Matrix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Golovachev_EV</dc:creator>
  <cp:keywords/>
  <dc:description/>
  <cp:lastModifiedBy>user</cp:lastModifiedBy>
  <cp:lastPrinted>2018-04-06T05:45:00Z</cp:lastPrinted>
  <dcterms:created xsi:type="dcterms:W3CDTF">2005-10-25T02:02:41Z</dcterms:created>
  <dcterms:modified xsi:type="dcterms:W3CDTF">2020-05-25T23:48:41Z</dcterms:modified>
  <cp:category/>
  <cp:version/>
  <cp:contentType/>
  <cp:contentStatus/>
</cp:coreProperties>
</file>