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Print_Titles" localSheetId="0">'БЕЗ УЧЕТА СЧЕТОВ БЮДЖЕТА'!$4:$4</definedName>
  </definedNames>
  <calcPr fullCalcOnLoad="1"/>
</workbook>
</file>

<file path=xl/sharedStrings.xml><?xml version="1.0" encoding="utf-8"?>
<sst xmlns="http://schemas.openxmlformats.org/spreadsheetml/2006/main" count="54" uniqueCount="37">
  <si>
    <t>Наименование показателя</t>
  </si>
  <si>
    <t>#Н/Д</t>
  </si>
  <si>
    <t>000</t>
  </si>
  <si>
    <t>Всего расходов:</t>
  </si>
  <si>
    <t>Годовой план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</si>
  <si>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</si>
  <si>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первичного воинского учета на территориях, где отсутствуют военные комиссариаты</t>
  </si>
  <si>
    <t>Другие вопросы в области средств массовой информации</t>
  </si>
  <si>
    <t>Мобилизационная и вневойсковая подготовка</t>
  </si>
  <si>
    <t>Исполнено за 3 квартал</t>
  </si>
  <si>
    <t>Расходы</t>
  </si>
  <si>
    <t>Непрограммные направления деятельности органов муниципальной  власти</t>
  </si>
  <si>
    <t>Муниципальные программы</t>
  </si>
  <si>
    <t>рубли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</si>
  <si>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</si>
  <si>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</si>
  <si>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2016 год</t>
  </si>
  <si>
    <t>2017 год</t>
  </si>
  <si>
    <t>Обеспечение проведения выборов и референдумов</t>
  </si>
  <si>
    <t>АДМИНИСТРАЦИЯ ГРИГОРЬЕВСКОГО СЕЛЬСКОГО ПОСЕЛЕНИЯ</t>
  </si>
  <si>
    <t>Мероприятия администрации Григорьевского сельского поселения по обеспечению содержания, ремонта автомобильных дорог</t>
  </si>
  <si>
    <t>МП "Развитие культуры Григорьевского сельского поселения на 2014-2016 гг."</t>
  </si>
  <si>
    <t xml:space="preserve">Мероприятия администрации Григорьевского сельского поселения по развитию культуры </t>
  </si>
  <si>
    <t>МП "Благоустройство и озеленение территории Григорьевского сельского поселения на 2014-2016гг"</t>
  </si>
  <si>
    <t xml:space="preserve">Мероприятия администрации Григорьевского сельского поселения по багоустройству и озеленению </t>
  </si>
  <si>
    <t>МП"Развитие физической культуры и спорта в Григорьевском сельском поселении на 2014-2016 годы"</t>
  </si>
  <si>
    <t>Мероприятия администрации Григорьевского сельского поселения по развитию физической культуры и спорта</t>
  </si>
  <si>
    <t>Глава Григорьевского сельского поселения</t>
  </si>
  <si>
    <t>Руководство и управление в сфере установленных функций органов органов местного самоуправления Григорьевского сельского поселения</t>
  </si>
  <si>
    <t>Обеспечения проведения выборов и референдумов</t>
  </si>
  <si>
    <t>Резервные фонды администрации Григорьевского сельского поселения</t>
  </si>
  <si>
    <t>Информационное освещение деятельности органов местного самоуправления Григорьевского сельского поселения в средствах массовой информации</t>
  </si>
  <si>
    <t>бюджета Григорьевского сельского поселения на 2016-2018 годы по финансовому обеспечению муниципальных программ Григорьевского сельского поселения и непрограммным направлениям деятельности</t>
  </si>
  <si>
    <t>2018 год</t>
  </si>
  <si>
    <t>Дорожное хозяйство (дорожные фонды)</t>
  </si>
  <si>
    <t>Прочие межбюджетные трансферты общего характера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</si>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</sst>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left" wrapText="1"/>
    </xf>
    <xf numFmtId="0" fontId="5" fillId="33" borderId="10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shrinkToFit="1"/>
    </xf>
    <xf numFmtId="49" fontId="3" fillId="35" borderId="10" xfId="0" applyNumberFormat="1" applyFont="1" applyFill="1" applyBorder="1" applyAlignment="1">
      <alignment horizontal="center" vertical="center" shrinkToFit="1"/>
    </xf>
    <xf numFmtId="4" fontId="3" fillId="35" borderId="10" xfId="0" applyNumberFormat="1" applyFont="1" applyFill="1" applyBorder="1" applyAlignment="1">
      <alignment horizontal="center" vertical="center" shrinkToFit="1"/>
    </xf>
    <xf numFmtId="0" fontId="3" fillId="35" borderId="11" xfId="0" applyFont="1" applyFill="1" applyBorder="1" applyAlignment="1">
      <alignment vertical="top" wrapText="1"/>
    </xf>
    <xf numFmtId="4" fontId="3" fillId="35" borderId="12" xfId="0" applyNumberFormat="1" applyFont="1" applyFill="1" applyBorder="1" applyAlignment="1">
      <alignment horizontal="center" vertical="center" shrinkToFit="1"/>
    </xf>
    <xf numFmtId="4" fontId="6" fillId="36" borderId="0" xfId="0" applyNumberFormat="1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2" fontId="3" fillId="0" borderId="0" xfId="0" applyNumberFormat="1" applyFont="1" applyAlignment="1">
      <alignment horizontal="center" vertical="center" wrapText="1"/>
    </xf>
    <xf numFmtId="164" fontId="6" fillId="36" borderId="0" xfId="0" applyNumberFormat="1" applyFont="1" applyFill="1" applyBorder="1" applyAlignment="1">
      <alignment horizontal="center" vertical="center" wrapText="1" shrinkToFit="1"/>
    </xf>
    <xf numFmtId="49" fontId="3" fillId="36" borderId="10" xfId="0" applyNumberFormat="1" applyFont="1" applyFill="1" applyBorder="1" applyAlignment="1">
      <alignment horizontal="center" vertical="center" shrinkToFit="1"/>
    </xf>
    <xf numFmtId="4" fontId="3" fillId="36" borderId="10" xfId="0" applyNumberFormat="1" applyFont="1" applyFill="1" applyBorder="1" applyAlignment="1">
      <alignment horizontal="center" vertical="center" shrinkToFit="1"/>
    </xf>
    <xf numFmtId="0" fontId="3" fillId="36" borderId="11" xfId="0" applyFont="1" applyFill="1" applyBorder="1" applyAlignment="1">
      <alignment vertical="top" wrapText="1"/>
    </xf>
    <xf numFmtId="4" fontId="3" fillId="36" borderId="12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4" fontId="3" fillId="0" borderId="10" xfId="0" applyNumberFormat="1" applyFont="1" applyFill="1" applyBorder="1" applyAlignment="1">
      <alignment horizontal="center" vertical="center" shrinkToFit="1"/>
    </xf>
    <xf numFmtId="2" fontId="6" fillId="37" borderId="10" xfId="0" applyNumberFormat="1" applyFont="1" applyFill="1" applyBorder="1" applyAlignment="1">
      <alignment horizontal="center" vertical="center" wrapText="1"/>
    </xf>
    <xf numFmtId="4" fontId="6" fillId="37" borderId="10" xfId="0" applyNumberFormat="1" applyFont="1" applyFill="1" applyBorder="1" applyAlignment="1">
      <alignment horizontal="center" vertical="center" wrapText="1"/>
    </xf>
    <xf numFmtId="4" fontId="6" fillId="37" borderId="10" xfId="0" applyNumberFormat="1" applyFont="1" applyFill="1" applyBorder="1" applyAlignment="1">
      <alignment horizontal="center" vertical="center" shrinkToFit="1"/>
    </xf>
    <xf numFmtId="49" fontId="6" fillId="37" borderId="10" xfId="0" applyNumberFormat="1" applyFont="1" applyFill="1" applyBorder="1" applyAlignment="1">
      <alignment horizontal="center" vertical="center" shrinkToFit="1"/>
    </xf>
    <xf numFmtId="2" fontId="4" fillId="0" borderId="10" xfId="0" applyNumberFormat="1" applyFont="1" applyBorder="1" applyAlignment="1">
      <alignment horizontal="center" vertical="center" wrapText="1"/>
    </xf>
    <xf numFmtId="0" fontId="10" fillId="38" borderId="10" xfId="0" applyFont="1" applyFill="1" applyBorder="1" applyAlignment="1">
      <alignment horizontal="center" vertical="center" wrapText="1"/>
    </xf>
    <xf numFmtId="4" fontId="10" fillId="38" borderId="10" xfId="0" applyNumberFormat="1" applyFont="1" applyFill="1" applyBorder="1" applyAlignment="1">
      <alignment horizontal="center" vertical="center" wrapText="1"/>
    </xf>
    <xf numFmtId="4" fontId="7" fillId="38" borderId="10" xfId="0" applyNumberFormat="1" applyFont="1" applyFill="1" applyBorder="1" applyAlignment="1">
      <alignment horizontal="center" vertical="center" shrinkToFit="1"/>
    </xf>
    <xf numFmtId="4" fontId="9" fillId="35" borderId="10" xfId="0" applyNumberFormat="1" applyFont="1" applyFill="1" applyBorder="1" applyAlignment="1">
      <alignment horizontal="center" vertical="center" shrinkToFit="1"/>
    </xf>
    <xf numFmtId="164" fontId="9" fillId="35" borderId="10" xfId="0" applyNumberFormat="1" applyFont="1" applyFill="1" applyBorder="1" applyAlignment="1">
      <alignment horizontal="center" vertical="center" shrinkToFit="1"/>
    </xf>
    <xf numFmtId="164" fontId="3" fillId="34" borderId="10" xfId="0" applyNumberFormat="1" applyFont="1" applyFill="1" applyBorder="1" applyAlignment="1">
      <alignment horizontal="center" vertical="center" wrapText="1"/>
    </xf>
    <xf numFmtId="164" fontId="9" fillId="35" borderId="10" xfId="0" applyNumberFormat="1" applyFont="1" applyFill="1" applyBorder="1" applyAlignment="1">
      <alignment horizontal="center" vertical="center" wrapText="1" shrinkToFit="1"/>
    </xf>
    <xf numFmtId="164" fontId="3" fillId="34" borderId="10" xfId="0" applyNumberFormat="1" applyFont="1" applyFill="1" applyBorder="1" applyAlignment="1">
      <alignment horizontal="center" vertical="center" shrinkToFit="1"/>
    </xf>
    <xf numFmtId="4" fontId="6" fillId="39" borderId="10" xfId="0" applyNumberFormat="1" applyFont="1" applyFill="1" applyBorder="1" applyAlignment="1">
      <alignment horizontal="center" vertical="center" shrinkToFit="1"/>
    </xf>
    <xf numFmtId="164" fontId="6" fillId="39" borderId="10" xfId="0" applyNumberFormat="1" applyFont="1" applyFill="1" applyBorder="1" applyAlignment="1">
      <alignment horizontal="center" vertical="center" wrapText="1" shrinkToFit="1"/>
    </xf>
    <xf numFmtId="164" fontId="3" fillId="34" borderId="10" xfId="0" applyNumberFormat="1" applyFont="1" applyFill="1" applyBorder="1" applyAlignment="1">
      <alignment horizontal="center" vertical="center" wrapText="1" shrinkToFit="1"/>
    </xf>
    <xf numFmtId="164" fontId="3" fillId="35" borderId="10" xfId="0" applyNumberFormat="1" applyFont="1" applyFill="1" applyBorder="1" applyAlignment="1">
      <alignment horizontal="center" vertical="center" wrapText="1" shrinkToFi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6" fillId="37" borderId="11" xfId="0" applyFont="1" applyFill="1" applyBorder="1" applyAlignment="1">
      <alignment horizontal="center" vertical="center" wrapText="1"/>
    </xf>
    <xf numFmtId="4" fontId="6" fillId="37" borderId="12" xfId="0" applyNumberFormat="1" applyFont="1" applyFill="1" applyBorder="1" applyAlignment="1">
      <alignment horizontal="center" vertical="center" wrapText="1"/>
    </xf>
    <xf numFmtId="0" fontId="11" fillId="38" borderId="11" xfId="0" applyFont="1" applyFill="1" applyBorder="1" applyAlignment="1">
      <alignment horizontal="center" vertical="center" wrapText="1"/>
    </xf>
    <xf numFmtId="4" fontId="10" fillId="38" borderId="12" xfId="0" applyNumberFormat="1" applyFont="1" applyFill="1" applyBorder="1" applyAlignment="1">
      <alignment horizontal="center" vertical="center" wrapText="1"/>
    </xf>
    <xf numFmtId="0" fontId="6" fillId="37" borderId="11" xfId="0" applyFont="1" applyFill="1" applyBorder="1" applyAlignment="1">
      <alignment horizontal="left" vertical="top" wrapText="1"/>
    </xf>
    <xf numFmtId="4" fontId="6" fillId="37" borderId="12" xfId="0" applyNumberFormat="1" applyFont="1" applyFill="1" applyBorder="1" applyAlignment="1">
      <alignment horizontal="center" vertical="center" shrinkToFit="1"/>
    </xf>
    <xf numFmtId="4" fontId="7" fillId="38" borderId="12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vertical="top" wrapText="1"/>
    </xf>
    <xf numFmtId="4" fontId="3" fillId="0" borderId="12" xfId="0" applyNumberFormat="1" applyFont="1" applyFill="1" applyBorder="1" applyAlignment="1">
      <alignment horizontal="center" vertical="center" shrinkToFit="1"/>
    </xf>
    <xf numFmtId="0" fontId="3" fillId="36" borderId="11" xfId="0" applyFont="1" applyFill="1" applyBorder="1" applyAlignment="1">
      <alignment vertical="top" wrapText="1" shrinkToFit="1"/>
    </xf>
    <xf numFmtId="0" fontId="3" fillId="36" borderId="16" xfId="0" applyFont="1" applyFill="1" applyBorder="1" applyAlignment="1">
      <alignment vertical="top" wrapText="1"/>
    </xf>
    <xf numFmtId="49" fontId="3" fillId="36" borderId="17" xfId="0" applyNumberFormat="1" applyFont="1" applyFill="1" applyBorder="1" applyAlignment="1">
      <alignment horizontal="center" vertical="center" shrinkToFit="1"/>
    </xf>
    <xf numFmtId="4" fontId="3" fillId="36" borderId="17" xfId="0" applyNumberFormat="1" applyFont="1" applyFill="1" applyBorder="1" applyAlignment="1">
      <alignment horizontal="center" vertical="center" shrinkToFit="1"/>
    </xf>
    <xf numFmtId="4" fontId="3" fillId="35" borderId="17" xfId="0" applyNumberFormat="1" applyFont="1" applyFill="1" applyBorder="1" applyAlignment="1">
      <alignment horizontal="center" vertical="center" shrinkToFit="1"/>
    </xf>
    <xf numFmtId="164" fontId="3" fillId="35" borderId="17" xfId="0" applyNumberFormat="1" applyFont="1" applyFill="1" applyBorder="1" applyAlignment="1">
      <alignment horizontal="center" vertical="center" wrapText="1" shrinkToFit="1"/>
    </xf>
    <xf numFmtId="4" fontId="3" fillId="36" borderId="18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showGridLines="0" tabSelected="1" zoomScale="85" zoomScaleNormal="85" zoomScalePageLayoutView="0" workbookViewId="0" topLeftCell="A1">
      <selection activeCell="V9" sqref="V9"/>
    </sheetView>
  </sheetViews>
  <sheetFormatPr defaultColWidth="9.00390625" defaultRowHeight="12.75" outlineLevelRow="6"/>
  <cols>
    <col min="1" max="1" width="75.25390625" style="2" customWidth="1"/>
    <col min="2" max="2" width="0" style="2" hidden="1" customWidth="1"/>
    <col min="3" max="3" width="20.625" style="2" customWidth="1"/>
    <col min="4" max="19" width="0" style="2" hidden="1" customWidth="1"/>
    <col min="20" max="20" width="14.875" style="13" hidden="1" customWidth="1"/>
    <col min="21" max="22" width="20.625" style="2" customWidth="1"/>
    <col min="23" max="16384" width="9.125" style="2" customWidth="1"/>
  </cols>
  <sheetData>
    <row r="1" spans="1:22" ht="30.75" customHeight="1">
      <c r="A1" s="58" t="s">
        <v>10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</row>
    <row r="2" spans="1:22" ht="57" customHeight="1">
      <c r="A2" s="59" t="s">
        <v>32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</row>
    <row r="3" spans="1:22" ht="16.5" thickBo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U3" s="12"/>
      <c r="V3" s="12" t="s">
        <v>13</v>
      </c>
    </row>
    <row r="4" spans="1:22" ht="31.5">
      <c r="A4" s="38" t="s">
        <v>0</v>
      </c>
      <c r="B4" s="39" t="s">
        <v>1</v>
      </c>
      <c r="C4" s="39" t="s">
        <v>16</v>
      </c>
      <c r="D4" s="39" t="s">
        <v>4</v>
      </c>
      <c r="E4" s="39" t="s">
        <v>4</v>
      </c>
      <c r="F4" s="39" t="s">
        <v>4</v>
      </c>
      <c r="G4" s="39" t="s">
        <v>4</v>
      </c>
      <c r="H4" s="39" t="s">
        <v>4</v>
      </c>
      <c r="I4" s="39" t="s">
        <v>4</v>
      </c>
      <c r="J4" s="39" t="s">
        <v>4</v>
      </c>
      <c r="K4" s="39" t="s">
        <v>4</v>
      </c>
      <c r="L4" s="39" t="s">
        <v>4</v>
      </c>
      <c r="M4" s="39" t="s">
        <v>4</v>
      </c>
      <c r="N4" s="39" t="s">
        <v>4</v>
      </c>
      <c r="O4" s="39" t="s">
        <v>4</v>
      </c>
      <c r="P4" s="39" t="s">
        <v>4</v>
      </c>
      <c r="Q4" s="39" t="s">
        <v>4</v>
      </c>
      <c r="R4" s="39" t="s">
        <v>4</v>
      </c>
      <c r="S4" s="39" t="s">
        <v>4</v>
      </c>
      <c r="T4" s="40" t="s">
        <v>9</v>
      </c>
      <c r="U4" s="39" t="s">
        <v>17</v>
      </c>
      <c r="V4" s="41" t="s">
        <v>33</v>
      </c>
    </row>
    <row r="5" spans="1:22" ht="25.5" customHeight="1">
      <c r="A5" s="42" t="s">
        <v>12</v>
      </c>
      <c r="B5" s="21"/>
      <c r="C5" s="22">
        <f>C6+C9+C12</f>
        <v>680010</v>
      </c>
      <c r="D5" s="22">
        <f aca="true" t="shared" si="0" ref="D5:V5">D6+D9+D12</f>
        <v>0</v>
      </c>
      <c r="E5" s="22">
        <f t="shared" si="0"/>
        <v>0</v>
      </c>
      <c r="F5" s="22">
        <f t="shared" si="0"/>
        <v>0</v>
      </c>
      <c r="G5" s="22">
        <f t="shared" si="0"/>
        <v>0</v>
      </c>
      <c r="H5" s="22">
        <f t="shared" si="0"/>
        <v>0</v>
      </c>
      <c r="I5" s="22">
        <f t="shared" si="0"/>
        <v>0</v>
      </c>
      <c r="J5" s="22">
        <f t="shared" si="0"/>
        <v>0</v>
      </c>
      <c r="K5" s="22">
        <f t="shared" si="0"/>
        <v>0</v>
      </c>
      <c r="L5" s="22">
        <f t="shared" si="0"/>
        <v>0</v>
      </c>
      <c r="M5" s="22">
        <f t="shared" si="0"/>
        <v>0</v>
      </c>
      <c r="N5" s="22">
        <f t="shared" si="0"/>
        <v>0</v>
      </c>
      <c r="O5" s="22">
        <f t="shared" si="0"/>
        <v>0</v>
      </c>
      <c r="P5" s="22">
        <f t="shared" si="0"/>
        <v>0</v>
      </c>
      <c r="Q5" s="22">
        <f t="shared" si="0"/>
        <v>0</v>
      </c>
      <c r="R5" s="22">
        <f t="shared" si="0"/>
        <v>0</v>
      </c>
      <c r="S5" s="22">
        <f t="shared" si="0"/>
        <v>0</v>
      </c>
      <c r="T5" s="22">
        <f t="shared" si="0"/>
        <v>0</v>
      </c>
      <c r="U5" s="22">
        <f t="shared" si="0"/>
        <v>748129</v>
      </c>
      <c r="V5" s="43">
        <f t="shared" si="0"/>
        <v>748130</v>
      </c>
    </row>
    <row r="6" spans="1:22" ht="32.25" customHeight="1">
      <c r="A6" s="8" t="s">
        <v>21</v>
      </c>
      <c r="B6" s="6"/>
      <c r="C6" s="7">
        <f>C7</f>
        <v>467586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25"/>
      <c r="U6" s="7">
        <f>U7</f>
        <v>688129</v>
      </c>
      <c r="V6" s="9">
        <f>V7</f>
        <v>688130</v>
      </c>
    </row>
    <row r="7" spans="1:22" ht="14.25">
      <c r="A7" s="44" t="s">
        <v>19</v>
      </c>
      <c r="B7" s="26"/>
      <c r="C7" s="27">
        <f>C8</f>
        <v>467586</v>
      </c>
      <c r="D7" s="27">
        <f aca="true" t="shared" si="1" ref="D7:V7">D8</f>
        <v>0</v>
      </c>
      <c r="E7" s="27">
        <f t="shared" si="1"/>
        <v>0</v>
      </c>
      <c r="F7" s="27">
        <f t="shared" si="1"/>
        <v>0</v>
      </c>
      <c r="G7" s="27">
        <f t="shared" si="1"/>
        <v>0</v>
      </c>
      <c r="H7" s="27">
        <f t="shared" si="1"/>
        <v>0</v>
      </c>
      <c r="I7" s="27">
        <f t="shared" si="1"/>
        <v>0</v>
      </c>
      <c r="J7" s="27">
        <f t="shared" si="1"/>
        <v>0</v>
      </c>
      <c r="K7" s="27">
        <f t="shared" si="1"/>
        <v>0</v>
      </c>
      <c r="L7" s="27">
        <f t="shared" si="1"/>
        <v>0</v>
      </c>
      <c r="M7" s="27">
        <f t="shared" si="1"/>
        <v>0</v>
      </c>
      <c r="N7" s="27">
        <f t="shared" si="1"/>
        <v>0</v>
      </c>
      <c r="O7" s="27">
        <f t="shared" si="1"/>
        <v>0</v>
      </c>
      <c r="P7" s="27">
        <f t="shared" si="1"/>
        <v>0</v>
      </c>
      <c r="Q7" s="27">
        <f t="shared" si="1"/>
        <v>0</v>
      </c>
      <c r="R7" s="27">
        <f t="shared" si="1"/>
        <v>0</v>
      </c>
      <c r="S7" s="27">
        <f t="shared" si="1"/>
        <v>0</v>
      </c>
      <c r="T7" s="27">
        <f t="shared" si="1"/>
        <v>0</v>
      </c>
      <c r="U7" s="27">
        <f t="shared" si="1"/>
        <v>688129</v>
      </c>
      <c r="V7" s="45">
        <f t="shared" si="1"/>
        <v>688130</v>
      </c>
    </row>
    <row r="8" spans="1:22" ht="36" customHeight="1">
      <c r="A8" s="17" t="s">
        <v>22</v>
      </c>
      <c r="B8" s="15"/>
      <c r="C8" s="16">
        <v>467586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25"/>
      <c r="U8" s="16">
        <v>688129</v>
      </c>
      <c r="V8" s="18">
        <v>688130</v>
      </c>
    </row>
    <row r="9" spans="1:22" ht="37.5" customHeight="1">
      <c r="A9" s="8" t="s">
        <v>23</v>
      </c>
      <c r="B9" s="6"/>
      <c r="C9" s="7">
        <f>C10</f>
        <v>202424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25"/>
      <c r="U9" s="7">
        <f>U10</f>
        <v>50000</v>
      </c>
      <c r="V9" s="9">
        <f>V10</f>
        <v>50000</v>
      </c>
    </row>
    <row r="10" spans="1:22" ht="15.75">
      <c r="A10" s="44" t="s">
        <v>19</v>
      </c>
      <c r="B10" s="26"/>
      <c r="C10" s="27">
        <f>C11</f>
        <v>202424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25"/>
      <c r="U10" s="27">
        <f>U11</f>
        <v>50000</v>
      </c>
      <c r="V10" s="45">
        <f>V11</f>
        <v>50000</v>
      </c>
    </row>
    <row r="11" spans="1:22" ht="34.5" customHeight="1">
      <c r="A11" s="17" t="s">
        <v>24</v>
      </c>
      <c r="B11" s="15"/>
      <c r="C11" s="16">
        <v>202424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25"/>
      <c r="U11" s="16">
        <v>50000</v>
      </c>
      <c r="V11" s="18">
        <v>50000</v>
      </c>
    </row>
    <row r="12" spans="1:22" ht="33" customHeight="1">
      <c r="A12" s="8" t="s">
        <v>25</v>
      </c>
      <c r="B12" s="6"/>
      <c r="C12" s="7">
        <f>C13</f>
        <v>10000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25"/>
      <c r="U12" s="7">
        <f>U13</f>
        <v>10000</v>
      </c>
      <c r="V12" s="9">
        <f>V13</f>
        <v>10000</v>
      </c>
    </row>
    <row r="13" spans="1:22" ht="15.75">
      <c r="A13" s="44" t="str">
        <f>A10</f>
        <v>АДМИНИСТРАЦИЯ ГРИГОРЬЕВСКОГО СЕЛЬСКОГО ПОСЕЛЕНИЯ</v>
      </c>
      <c r="B13" s="26"/>
      <c r="C13" s="27">
        <f>C14</f>
        <v>10000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25"/>
      <c r="U13" s="27">
        <f>U14</f>
        <v>10000</v>
      </c>
      <c r="V13" s="45">
        <f>V14</f>
        <v>10000</v>
      </c>
    </row>
    <row r="14" spans="1:22" ht="31.5">
      <c r="A14" s="17" t="s">
        <v>26</v>
      </c>
      <c r="B14" s="15"/>
      <c r="C14" s="16">
        <v>10000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25"/>
      <c r="U14" s="16">
        <v>10000</v>
      </c>
      <c r="V14" s="18">
        <v>10000</v>
      </c>
    </row>
    <row r="15" spans="1:22" ht="37.5">
      <c r="A15" s="46" t="s">
        <v>11</v>
      </c>
      <c r="B15" s="24"/>
      <c r="C15" s="23">
        <f>C16</f>
        <v>3714689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25"/>
      <c r="U15" s="23">
        <f>U16</f>
        <v>1124871</v>
      </c>
      <c r="V15" s="47">
        <f>V16</f>
        <v>1190870</v>
      </c>
    </row>
    <row r="16" spans="1:22" ht="18.75">
      <c r="A16" s="44" t="str">
        <f>A13</f>
        <v>АДМИНИСТРАЦИЯ ГРИГОРЬЕВСКОГО СЕЛЬСКОГО ПОСЕЛЕНИЯ</v>
      </c>
      <c r="B16" s="26"/>
      <c r="C16" s="28">
        <f>C17+C19+C21+C23+C25+C27+C29+C31</f>
        <v>3714689</v>
      </c>
      <c r="D16" s="28" t="e">
        <f aca="true" t="shared" si="2" ref="D16:V16">D17+D19+D21+D23+D25+D27+D29+D31</f>
        <v>#REF!</v>
      </c>
      <c r="E16" s="28" t="e">
        <f t="shared" si="2"/>
        <v>#REF!</v>
      </c>
      <c r="F16" s="28" t="e">
        <f t="shared" si="2"/>
        <v>#REF!</v>
      </c>
      <c r="G16" s="28" t="e">
        <f t="shared" si="2"/>
        <v>#REF!</v>
      </c>
      <c r="H16" s="28" t="e">
        <f t="shared" si="2"/>
        <v>#REF!</v>
      </c>
      <c r="I16" s="28" t="e">
        <f t="shared" si="2"/>
        <v>#REF!</v>
      </c>
      <c r="J16" s="28" t="e">
        <f t="shared" si="2"/>
        <v>#REF!</v>
      </c>
      <c r="K16" s="28" t="e">
        <f t="shared" si="2"/>
        <v>#REF!</v>
      </c>
      <c r="L16" s="28" t="e">
        <f t="shared" si="2"/>
        <v>#REF!</v>
      </c>
      <c r="M16" s="28" t="e">
        <f t="shared" si="2"/>
        <v>#REF!</v>
      </c>
      <c r="N16" s="28" t="e">
        <f t="shared" si="2"/>
        <v>#REF!</v>
      </c>
      <c r="O16" s="28" t="e">
        <f t="shared" si="2"/>
        <v>#REF!</v>
      </c>
      <c r="P16" s="28" t="e">
        <f t="shared" si="2"/>
        <v>#REF!</v>
      </c>
      <c r="Q16" s="28" t="e">
        <f t="shared" si="2"/>
        <v>#REF!</v>
      </c>
      <c r="R16" s="28" t="e">
        <f t="shared" si="2"/>
        <v>#REF!</v>
      </c>
      <c r="S16" s="28" t="e">
        <f t="shared" si="2"/>
        <v>#REF!</v>
      </c>
      <c r="T16" s="28" t="e">
        <f t="shared" si="2"/>
        <v>#REF!</v>
      </c>
      <c r="U16" s="28">
        <f t="shared" si="2"/>
        <v>1124871</v>
      </c>
      <c r="V16" s="48">
        <f t="shared" si="2"/>
        <v>1190870</v>
      </c>
    </row>
    <row r="17" spans="1:22" ht="33.75" customHeight="1" outlineLevel="3">
      <c r="A17" s="8" t="s">
        <v>14</v>
      </c>
      <c r="B17" s="6"/>
      <c r="C17" s="7">
        <f>C18</f>
        <v>672102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30"/>
      <c r="U17" s="7">
        <f>U18</f>
        <v>367917</v>
      </c>
      <c r="V17" s="9">
        <f>V18</f>
        <v>367917</v>
      </c>
    </row>
    <row r="18" spans="1:22" ht="20.25" customHeight="1" outlineLevel="3">
      <c r="A18" s="49" t="s">
        <v>27</v>
      </c>
      <c r="B18" s="19"/>
      <c r="C18" s="20">
        <v>672102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/>
      <c r="U18" s="20">
        <v>367917</v>
      </c>
      <c r="V18" s="50">
        <v>367917</v>
      </c>
    </row>
    <row r="19" spans="1:22" ht="49.5" customHeight="1" outlineLevel="6">
      <c r="A19" s="8" t="s">
        <v>5</v>
      </c>
      <c r="B19" s="6"/>
      <c r="C19" s="7">
        <f>C20</f>
        <v>1368432</v>
      </c>
      <c r="D19" s="5">
        <v>96</v>
      </c>
      <c r="E19" s="5">
        <v>96</v>
      </c>
      <c r="F19" s="5">
        <v>96</v>
      </c>
      <c r="G19" s="5">
        <v>96</v>
      </c>
      <c r="H19" s="5">
        <v>96</v>
      </c>
      <c r="I19" s="5">
        <v>96</v>
      </c>
      <c r="J19" s="5">
        <v>96</v>
      </c>
      <c r="K19" s="5">
        <v>96</v>
      </c>
      <c r="L19" s="5">
        <v>96</v>
      </c>
      <c r="M19" s="5">
        <v>96</v>
      </c>
      <c r="N19" s="5">
        <v>96</v>
      </c>
      <c r="O19" s="5">
        <v>96</v>
      </c>
      <c r="P19" s="5">
        <v>96</v>
      </c>
      <c r="Q19" s="5">
        <v>96</v>
      </c>
      <c r="R19" s="5">
        <v>96</v>
      </c>
      <c r="S19" s="5">
        <v>96</v>
      </c>
      <c r="T19" s="31">
        <v>141</v>
      </c>
      <c r="U19" s="7">
        <f>U20</f>
        <v>721954</v>
      </c>
      <c r="V19" s="9">
        <f>V20</f>
        <v>787953</v>
      </c>
    </row>
    <row r="20" spans="1:22" ht="52.5" customHeight="1" outlineLevel="3">
      <c r="A20" s="51" t="s">
        <v>28</v>
      </c>
      <c r="B20" s="15"/>
      <c r="C20" s="16">
        <v>1368432</v>
      </c>
      <c r="D20" s="29" t="e">
        <f>#REF!</f>
        <v>#REF!</v>
      </c>
      <c r="E20" s="29" t="e">
        <f>#REF!</f>
        <v>#REF!</v>
      </c>
      <c r="F20" s="29" t="e">
        <f>#REF!</f>
        <v>#REF!</v>
      </c>
      <c r="G20" s="29" t="e">
        <f>#REF!</f>
        <v>#REF!</v>
      </c>
      <c r="H20" s="29" t="e">
        <f>#REF!</f>
        <v>#REF!</v>
      </c>
      <c r="I20" s="29" t="e">
        <f>#REF!</f>
        <v>#REF!</v>
      </c>
      <c r="J20" s="29" t="e">
        <f>#REF!</f>
        <v>#REF!</v>
      </c>
      <c r="K20" s="29" t="e">
        <f>#REF!</f>
        <v>#REF!</v>
      </c>
      <c r="L20" s="29" t="e">
        <f>#REF!</f>
        <v>#REF!</v>
      </c>
      <c r="M20" s="29" t="e">
        <f>#REF!</f>
        <v>#REF!</v>
      </c>
      <c r="N20" s="29" t="e">
        <f>#REF!</f>
        <v>#REF!</v>
      </c>
      <c r="O20" s="29" t="e">
        <f>#REF!</f>
        <v>#REF!</v>
      </c>
      <c r="P20" s="29" t="e">
        <f>#REF!</f>
        <v>#REF!</v>
      </c>
      <c r="Q20" s="29" t="e">
        <f>#REF!</f>
        <v>#REF!</v>
      </c>
      <c r="R20" s="29" t="e">
        <f>#REF!</f>
        <v>#REF!</v>
      </c>
      <c r="S20" s="29" t="e">
        <f>#REF!</f>
        <v>#REF!</v>
      </c>
      <c r="T20" s="32" t="e">
        <f>#REF!</f>
        <v>#REF!</v>
      </c>
      <c r="U20" s="16">
        <v>721954</v>
      </c>
      <c r="V20" s="18">
        <v>787953</v>
      </c>
    </row>
    <row r="21" spans="1:22" ht="19.5" customHeight="1" outlineLevel="5">
      <c r="A21" s="8" t="s">
        <v>18</v>
      </c>
      <c r="B21" s="6"/>
      <c r="C21" s="7">
        <f>C22</f>
        <v>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31"/>
      <c r="U21" s="7">
        <f>U22</f>
        <v>0</v>
      </c>
      <c r="V21" s="9">
        <f>V22</f>
        <v>0</v>
      </c>
    </row>
    <row r="22" spans="1:22" ht="15.75" outlineLevel="4">
      <c r="A22" s="51" t="s">
        <v>29</v>
      </c>
      <c r="B22" s="15"/>
      <c r="C22" s="16">
        <v>0</v>
      </c>
      <c r="D22" s="5" t="e">
        <f>#REF!</f>
        <v>#REF!</v>
      </c>
      <c r="E22" s="5" t="e">
        <f>#REF!</f>
        <v>#REF!</v>
      </c>
      <c r="F22" s="5" t="e">
        <f>#REF!</f>
        <v>#REF!</v>
      </c>
      <c r="G22" s="5" t="e">
        <f>#REF!</f>
        <v>#REF!</v>
      </c>
      <c r="H22" s="5" t="e">
        <f>#REF!</f>
        <v>#REF!</v>
      </c>
      <c r="I22" s="5" t="e">
        <f>#REF!</f>
        <v>#REF!</v>
      </c>
      <c r="J22" s="5" t="e">
        <f>#REF!</f>
        <v>#REF!</v>
      </c>
      <c r="K22" s="5" t="e">
        <f>#REF!</f>
        <v>#REF!</v>
      </c>
      <c r="L22" s="5" t="e">
        <f>#REF!</f>
        <v>#REF!</v>
      </c>
      <c r="M22" s="5" t="e">
        <f>#REF!</f>
        <v>#REF!</v>
      </c>
      <c r="N22" s="5" t="e">
        <f>#REF!</f>
        <v>#REF!</v>
      </c>
      <c r="O22" s="5" t="e">
        <f>#REF!</f>
        <v>#REF!</v>
      </c>
      <c r="P22" s="5" t="e">
        <f>#REF!</f>
        <v>#REF!</v>
      </c>
      <c r="Q22" s="5" t="e">
        <f>#REF!</f>
        <v>#REF!</v>
      </c>
      <c r="R22" s="5" t="e">
        <f>#REF!</f>
        <v>#REF!</v>
      </c>
      <c r="S22" s="5" t="e">
        <f>#REF!</f>
        <v>#REF!</v>
      </c>
      <c r="T22" s="33" t="e">
        <f>#REF!</f>
        <v>#REF!</v>
      </c>
      <c r="U22" s="16">
        <v>0</v>
      </c>
      <c r="V22" s="18">
        <v>0</v>
      </c>
    </row>
    <row r="23" spans="1:22" ht="19.5" customHeight="1" outlineLevel="5">
      <c r="A23" s="8" t="s">
        <v>15</v>
      </c>
      <c r="B23" s="6"/>
      <c r="C23" s="7">
        <f>C24</f>
        <v>10000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31"/>
      <c r="U23" s="7">
        <f>U24</f>
        <v>10000</v>
      </c>
      <c r="V23" s="9">
        <f>V24</f>
        <v>10000</v>
      </c>
    </row>
    <row r="24" spans="1:22" ht="31.5" outlineLevel="4">
      <c r="A24" s="51" t="s">
        <v>30</v>
      </c>
      <c r="B24" s="15"/>
      <c r="C24" s="16">
        <v>10000</v>
      </c>
      <c r="D24" s="5" t="e">
        <f>#REF!</f>
        <v>#REF!</v>
      </c>
      <c r="E24" s="5" t="e">
        <f>#REF!</f>
        <v>#REF!</v>
      </c>
      <c r="F24" s="5" t="e">
        <f>#REF!</f>
        <v>#REF!</v>
      </c>
      <c r="G24" s="5" t="e">
        <f>#REF!</f>
        <v>#REF!</v>
      </c>
      <c r="H24" s="5" t="e">
        <f>#REF!</f>
        <v>#REF!</v>
      </c>
      <c r="I24" s="5" t="e">
        <f>#REF!</f>
        <v>#REF!</v>
      </c>
      <c r="J24" s="5" t="e">
        <f>#REF!</f>
        <v>#REF!</v>
      </c>
      <c r="K24" s="5" t="e">
        <f>#REF!</f>
        <v>#REF!</v>
      </c>
      <c r="L24" s="5" t="e">
        <f>#REF!</f>
        <v>#REF!</v>
      </c>
      <c r="M24" s="5" t="e">
        <f>#REF!</f>
        <v>#REF!</v>
      </c>
      <c r="N24" s="5" t="e">
        <f>#REF!</f>
        <v>#REF!</v>
      </c>
      <c r="O24" s="5" t="e">
        <f>#REF!</f>
        <v>#REF!</v>
      </c>
      <c r="P24" s="5" t="e">
        <f>#REF!</f>
        <v>#REF!</v>
      </c>
      <c r="Q24" s="5" t="e">
        <f>#REF!</f>
        <v>#REF!</v>
      </c>
      <c r="R24" s="5" t="e">
        <f>#REF!</f>
        <v>#REF!</v>
      </c>
      <c r="S24" s="5" t="e">
        <f>#REF!</f>
        <v>#REF!</v>
      </c>
      <c r="T24" s="33" t="e">
        <f>#REF!</f>
        <v>#REF!</v>
      </c>
      <c r="U24" s="16">
        <v>10000</v>
      </c>
      <c r="V24" s="18">
        <v>10000</v>
      </c>
    </row>
    <row r="25" spans="1:22" ht="18" customHeight="1" outlineLevel="6">
      <c r="A25" s="8" t="s">
        <v>8</v>
      </c>
      <c r="B25" s="6" t="s">
        <v>2</v>
      </c>
      <c r="C25" s="7">
        <f>C26</f>
        <v>232000</v>
      </c>
      <c r="D25" s="34" t="e">
        <f>#REF!+#REF!</f>
        <v>#REF!</v>
      </c>
      <c r="E25" s="34" t="e">
        <f>#REF!+#REF!</f>
        <v>#REF!</v>
      </c>
      <c r="F25" s="34" t="e">
        <f>#REF!+#REF!</f>
        <v>#REF!</v>
      </c>
      <c r="G25" s="34" t="e">
        <f>#REF!+#REF!</f>
        <v>#REF!</v>
      </c>
      <c r="H25" s="34" t="e">
        <f>#REF!+#REF!</f>
        <v>#REF!</v>
      </c>
      <c r="I25" s="34" t="e">
        <f>#REF!+#REF!</f>
        <v>#REF!</v>
      </c>
      <c r="J25" s="34" t="e">
        <f>#REF!+#REF!</f>
        <v>#REF!</v>
      </c>
      <c r="K25" s="34" t="e">
        <f>#REF!+#REF!</f>
        <v>#REF!</v>
      </c>
      <c r="L25" s="34" t="e">
        <f>#REF!+#REF!</f>
        <v>#REF!</v>
      </c>
      <c r="M25" s="34" t="e">
        <f>#REF!+#REF!</f>
        <v>#REF!</v>
      </c>
      <c r="N25" s="34" t="e">
        <f>#REF!+#REF!</f>
        <v>#REF!</v>
      </c>
      <c r="O25" s="34" t="e">
        <f>#REF!+#REF!</f>
        <v>#REF!</v>
      </c>
      <c r="P25" s="34" t="e">
        <f>#REF!+#REF!</f>
        <v>#REF!</v>
      </c>
      <c r="Q25" s="34" t="e">
        <f>#REF!+#REF!</f>
        <v>#REF!</v>
      </c>
      <c r="R25" s="34" t="e">
        <f>#REF!+#REF!</f>
        <v>#REF!</v>
      </c>
      <c r="S25" s="34" t="e">
        <f>#REF!+#REF!</f>
        <v>#REF!</v>
      </c>
      <c r="T25" s="35" t="e">
        <f>#REF!+#REF!</f>
        <v>#REF!</v>
      </c>
      <c r="U25" s="7">
        <f>U26</f>
        <v>0</v>
      </c>
      <c r="V25" s="9">
        <f>V26</f>
        <v>0</v>
      </c>
    </row>
    <row r="26" spans="1:22" ht="33.75" customHeight="1" outlineLevel="4">
      <c r="A26" s="17" t="s">
        <v>6</v>
      </c>
      <c r="B26" s="15" t="s">
        <v>2</v>
      </c>
      <c r="C26" s="16">
        <v>232000</v>
      </c>
      <c r="D26" s="5" t="e">
        <f>#REF!</f>
        <v>#REF!</v>
      </c>
      <c r="E26" s="5" t="e">
        <f>#REF!</f>
        <v>#REF!</v>
      </c>
      <c r="F26" s="5" t="e">
        <f>#REF!</f>
        <v>#REF!</v>
      </c>
      <c r="G26" s="5" t="e">
        <f>#REF!</f>
        <v>#REF!</v>
      </c>
      <c r="H26" s="5" t="e">
        <f>#REF!</f>
        <v>#REF!</v>
      </c>
      <c r="I26" s="5" t="e">
        <f>#REF!</f>
        <v>#REF!</v>
      </c>
      <c r="J26" s="5" t="e">
        <f>#REF!</f>
        <v>#REF!</v>
      </c>
      <c r="K26" s="5" t="e">
        <f>#REF!</f>
        <v>#REF!</v>
      </c>
      <c r="L26" s="5" t="e">
        <f>#REF!</f>
        <v>#REF!</v>
      </c>
      <c r="M26" s="5" t="e">
        <f>#REF!</f>
        <v>#REF!</v>
      </c>
      <c r="N26" s="5" t="e">
        <f>#REF!</f>
        <v>#REF!</v>
      </c>
      <c r="O26" s="5" t="e">
        <f>#REF!</f>
        <v>#REF!</v>
      </c>
      <c r="P26" s="5" t="e">
        <f>#REF!</f>
        <v>#REF!</v>
      </c>
      <c r="Q26" s="5" t="e">
        <f>#REF!</f>
        <v>#REF!</v>
      </c>
      <c r="R26" s="5" t="e">
        <f>#REF!</f>
        <v>#REF!</v>
      </c>
      <c r="S26" s="5" t="e">
        <f>#REF!</f>
        <v>#REF!</v>
      </c>
      <c r="T26" s="36" t="e">
        <f>#REF!</f>
        <v>#REF!</v>
      </c>
      <c r="U26" s="16">
        <v>0</v>
      </c>
      <c r="V26" s="18">
        <v>0</v>
      </c>
    </row>
    <row r="27" spans="1:22" ht="18.75" customHeight="1" outlineLevel="6">
      <c r="A27" s="8" t="s">
        <v>34</v>
      </c>
      <c r="B27" s="6"/>
      <c r="C27" s="7">
        <f>C28</f>
        <v>1402000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31">
        <v>48.715</v>
      </c>
      <c r="U27" s="7">
        <f>U28</f>
        <v>0</v>
      </c>
      <c r="V27" s="9">
        <f>V28</f>
        <v>0</v>
      </c>
    </row>
    <row r="28" spans="1:22" ht="38.25" customHeight="1" outlineLevel="6">
      <c r="A28" s="17" t="s">
        <v>20</v>
      </c>
      <c r="B28" s="15"/>
      <c r="C28" s="16">
        <v>1402000</v>
      </c>
      <c r="D28" s="7" t="e">
        <f>#REF!</f>
        <v>#REF!</v>
      </c>
      <c r="E28" s="7" t="e">
        <f>#REF!</f>
        <v>#REF!</v>
      </c>
      <c r="F28" s="7" t="e">
        <f>#REF!</f>
        <v>#REF!</v>
      </c>
      <c r="G28" s="7" t="e">
        <f>#REF!</f>
        <v>#REF!</v>
      </c>
      <c r="H28" s="7" t="e">
        <f>#REF!</f>
        <v>#REF!</v>
      </c>
      <c r="I28" s="7" t="e">
        <f>#REF!</f>
        <v>#REF!</v>
      </c>
      <c r="J28" s="7" t="e">
        <f>#REF!</f>
        <v>#REF!</v>
      </c>
      <c r="K28" s="7" t="e">
        <f>#REF!</f>
        <v>#REF!</v>
      </c>
      <c r="L28" s="7" t="e">
        <f>#REF!</f>
        <v>#REF!</v>
      </c>
      <c r="M28" s="7" t="e">
        <f>#REF!</f>
        <v>#REF!</v>
      </c>
      <c r="N28" s="7" t="e">
        <f>#REF!</f>
        <v>#REF!</v>
      </c>
      <c r="O28" s="7" t="e">
        <f>#REF!</f>
        <v>#REF!</v>
      </c>
      <c r="P28" s="7" t="e">
        <f>#REF!</f>
        <v>#REF!</v>
      </c>
      <c r="Q28" s="7" t="e">
        <f>#REF!</f>
        <v>#REF!</v>
      </c>
      <c r="R28" s="7" t="e">
        <f>#REF!</f>
        <v>#REF!</v>
      </c>
      <c r="S28" s="7" t="e">
        <f>#REF!</f>
        <v>#REF!</v>
      </c>
      <c r="T28" s="37" t="e">
        <f>#REF!</f>
        <v>#REF!</v>
      </c>
      <c r="U28" s="16">
        <v>0</v>
      </c>
      <c r="V28" s="18">
        <v>0</v>
      </c>
    </row>
    <row r="29" spans="1:22" ht="18.75" customHeight="1" outlineLevel="6">
      <c r="A29" s="8" t="s">
        <v>7</v>
      </c>
      <c r="B29" s="6"/>
      <c r="C29" s="7">
        <f>C30</f>
        <v>9155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31">
        <v>48.715</v>
      </c>
      <c r="U29" s="7">
        <f>U30</f>
        <v>25000</v>
      </c>
      <c r="V29" s="9">
        <f>V30</f>
        <v>25000</v>
      </c>
    </row>
    <row r="30" spans="1:22" ht="48.75" customHeight="1" outlineLevel="6">
      <c r="A30" s="17" t="s">
        <v>31</v>
      </c>
      <c r="B30" s="15"/>
      <c r="C30" s="16">
        <v>9155</v>
      </c>
      <c r="D30" s="7" t="e">
        <f>#REF!</f>
        <v>#REF!</v>
      </c>
      <c r="E30" s="7" t="e">
        <f>#REF!</f>
        <v>#REF!</v>
      </c>
      <c r="F30" s="7" t="e">
        <f>#REF!</f>
        <v>#REF!</v>
      </c>
      <c r="G30" s="7" t="e">
        <f>#REF!</f>
        <v>#REF!</v>
      </c>
      <c r="H30" s="7" t="e">
        <f>#REF!</f>
        <v>#REF!</v>
      </c>
      <c r="I30" s="7" t="e">
        <f>#REF!</f>
        <v>#REF!</v>
      </c>
      <c r="J30" s="7" t="e">
        <f>#REF!</f>
        <v>#REF!</v>
      </c>
      <c r="K30" s="7" t="e">
        <f>#REF!</f>
        <v>#REF!</v>
      </c>
      <c r="L30" s="7" t="e">
        <f>#REF!</f>
        <v>#REF!</v>
      </c>
      <c r="M30" s="7" t="e">
        <f>#REF!</f>
        <v>#REF!</v>
      </c>
      <c r="N30" s="7" t="e">
        <f>#REF!</f>
        <v>#REF!</v>
      </c>
      <c r="O30" s="7" t="e">
        <f>#REF!</f>
        <v>#REF!</v>
      </c>
      <c r="P30" s="7" t="e">
        <f>#REF!</f>
        <v>#REF!</v>
      </c>
      <c r="Q30" s="7" t="e">
        <f>#REF!</f>
        <v>#REF!</v>
      </c>
      <c r="R30" s="7" t="e">
        <f>#REF!</f>
        <v>#REF!</v>
      </c>
      <c r="S30" s="7" t="e">
        <f>#REF!</f>
        <v>#REF!</v>
      </c>
      <c r="T30" s="37" t="e">
        <f>#REF!</f>
        <v>#REF!</v>
      </c>
      <c r="U30" s="16">
        <v>25000</v>
      </c>
      <c r="V30" s="18">
        <v>25000</v>
      </c>
    </row>
    <row r="31" spans="1:22" ht="18.75" customHeight="1" outlineLevel="6">
      <c r="A31" s="8" t="s">
        <v>35</v>
      </c>
      <c r="B31" s="6"/>
      <c r="C31" s="7">
        <f>C32</f>
        <v>21000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31">
        <v>48.715</v>
      </c>
      <c r="U31" s="7">
        <f>U32</f>
        <v>0</v>
      </c>
      <c r="V31" s="9">
        <f>V32</f>
        <v>0</v>
      </c>
    </row>
    <row r="32" spans="1:22" ht="84" customHeight="1" outlineLevel="6" thickBot="1">
      <c r="A32" s="52" t="s">
        <v>36</v>
      </c>
      <c r="B32" s="53"/>
      <c r="C32" s="54">
        <v>21000</v>
      </c>
      <c r="D32" s="55" t="e">
        <f>#REF!</f>
        <v>#REF!</v>
      </c>
      <c r="E32" s="55" t="e">
        <f>#REF!</f>
        <v>#REF!</v>
      </c>
      <c r="F32" s="55" t="e">
        <f>#REF!</f>
        <v>#REF!</v>
      </c>
      <c r="G32" s="55" t="e">
        <f>#REF!</f>
        <v>#REF!</v>
      </c>
      <c r="H32" s="55" t="e">
        <f>#REF!</f>
        <v>#REF!</v>
      </c>
      <c r="I32" s="55" t="e">
        <f>#REF!</f>
        <v>#REF!</v>
      </c>
      <c r="J32" s="55" t="e">
        <f>#REF!</f>
        <v>#REF!</v>
      </c>
      <c r="K32" s="55" t="e">
        <f>#REF!</f>
        <v>#REF!</v>
      </c>
      <c r="L32" s="55" t="e">
        <f>#REF!</f>
        <v>#REF!</v>
      </c>
      <c r="M32" s="55" t="e">
        <f>#REF!</f>
        <v>#REF!</v>
      </c>
      <c r="N32" s="55" t="e">
        <f>#REF!</f>
        <v>#REF!</v>
      </c>
      <c r="O32" s="55" t="e">
        <f>#REF!</f>
        <v>#REF!</v>
      </c>
      <c r="P32" s="55" t="e">
        <f>#REF!</f>
        <v>#REF!</v>
      </c>
      <c r="Q32" s="55" t="e">
        <f>#REF!</f>
        <v>#REF!</v>
      </c>
      <c r="R32" s="55" t="e">
        <f>#REF!</f>
        <v>#REF!</v>
      </c>
      <c r="S32" s="55" t="e">
        <f>#REF!</f>
        <v>#REF!</v>
      </c>
      <c r="T32" s="56" t="e">
        <f>#REF!</f>
        <v>#REF!</v>
      </c>
      <c r="U32" s="54">
        <v>0</v>
      </c>
      <c r="V32" s="57">
        <v>0</v>
      </c>
    </row>
    <row r="33" spans="1:22" ht="18.75">
      <c r="A33" s="11" t="s">
        <v>3</v>
      </c>
      <c r="B33" s="11"/>
      <c r="C33" s="10">
        <f>C5+C15</f>
        <v>4394699</v>
      </c>
      <c r="D33" s="10" t="e">
        <f>#REF!+#REF!+#REF!+D16</f>
        <v>#REF!</v>
      </c>
      <c r="E33" s="10" t="e">
        <f>#REF!+#REF!+#REF!+E16</f>
        <v>#REF!</v>
      </c>
      <c r="F33" s="10" t="e">
        <f>#REF!+#REF!+#REF!+F16</f>
        <v>#REF!</v>
      </c>
      <c r="G33" s="10" t="e">
        <f>#REF!+#REF!+#REF!+G16</f>
        <v>#REF!</v>
      </c>
      <c r="H33" s="10" t="e">
        <f>#REF!+#REF!+#REF!+H16</f>
        <v>#REF!</v>
      </c>
      <c r="I33" s="10" t="e">
        <f>#REF!+#REF!+#REF!+I16</f>
        <v>#REF!</v>
      </c>
      <c r="J33" s="10" t="e">
        <f>#REF!+#REF!+#REF!+J16</f>
        <v>#REF!</v>
      </c>
      <c r="K33" s="10" t="e">
        <f>#REF!+#REF!+#REF!+K16</f>
        <v>#REF!</v>
      </c>
      <c r="L33" s="10" t="e">
        <f>#REF!+#REF!+#REF!+L16</f>
        <v>#REF!</v>
      </c>
      <c r="M33" s="10" t="e">
        <f>#REF!+#REF!+#REF!+M16</f>
        <v>#REF!</v>
      </c>
      <c r="N33" s="10" t="e">
        <f>#REF!+#REF!+#REF!+N16</f>
        <v>#REF!</v>
      </c>
      <c r="O33" s="10" t="e">
        <f>#REF!+#REF!+#REF!+O16</f>
        <v>#REF!</v>
      </c>
      <c r="P33" s="10" t="e">
        <f>#REF!+#REF!+#REF!+P16</f>
        <v>#REF!</v>
      </c>
      <c r="Q33" s="10" t="e">
        <f>#REF!+#REF!+#REF!+Q16</f>
        <v>#REF!</v>
      </c>
      <c r="R33" s="10" t="e">
        <f>#REF!+#REF!+#REF!+R16</f>
        <v>#REF!</v>
      </c>
      <c r="S33" s="10" t="e">
        <f>#REF!+#REF!+#REF!+S16</f>
        <v>#REF!</v>
      </c>
      <c r="T33" s="14" t="e">
        <f>#REF!+#REF!+#REF!+T16</f>
        <v>#REF!</v>
      </c>
      <c r="U33" s="10">
        <f>U5+U15</f>
        <v>1873000</v>
      </c>
      <c r="V33" s="10">
        <f>V5+V15</f>
        <v>1939000</v>
      </c>
    </row>
    <row r="34" spans="1:22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U34" s="1"/>
      <c r="V34" s="1"/>
    </row>
    <row r="35" spans="1:22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U35" s="3"/>
      <c r="V35" s="3"/>
    </row>
  </sheetData>
  <sheetProtection/>
  <mergeCells count="2">
    <mergeCell ref="A1:V1"/>
    <mergeCell ref="A2:V2"/>
  </mergeCells>
  <printOptions/>
  <pageMargins left="0.3937007874015748" right="0.1968503937007874" top="0.3937007874015748" bottom="0.3937007874015748" header="0.1968503937007874" footer="0.1968503937007874"/>
  <pageSetup fitToHeight="200" fitToWidth="1"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2014-04-22T21:38:58Z</cp:lastPrinted>
  <dcterms:created xsi:type="dcterms:W3CDTF">2008-11-11T04:53:42Z</dcterms:created>
  <dcterms:modified xsi:type="dcterms:W3CDTF">2017-05-23T05:42:58Z</dcterms:modified>
  <cp:category/>
  <cp:version/>
  <cp:contentType/>
  <cp:contentStatus/>
</cp:coreProperties>
</file>