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0008" windowHeight="6048" activeTab="0"/>
  </bookViews>
  <sheets>
    <sheet name="МП 2023 -2025 гг" sheetId="1" r:id="rId1"/>
  </sheets>
  <definedNames>
    <definedName name="_xlnm.Print_Titles" localSheetId="0">'МП 2023 -2025 гг'!$8:$8</definedName>
  </definedNames>
  <calcPr fullCalcOnLoad="1"/>
</workbook>
</file>

<file path=xl/sharedStrings.xml><?xml version="1.0" encoding="utf-8"?>
<sst xmlns="http://schemas.openxmlformats.org/spreadsheetml/2006/main" count="70" uniqueCount="69">
  <si>
    <t>Наименование показателя</t>
  </si>
  <si>
    <t>Ц.ст.</t>
  </si>
  <si>
    <t>000</t>
  </si>
  <si>
    <t>Всего расходов:</t>
  </si>
  <si>
    <t>Осуществление первичного воинского учета на территориях, где отсутствуют военные комиссариаты</t>
  </si>
  <si>
    <t>Вед.</t>
  </si>
  <si>
    <t>Расходы</t>
  </si>
  <si>
    <t>Муниципальные программы</t>
  </si>
  <si>
    <t>руб.</t>
  </si>
  <si>
    <t>Глава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</si>
  <si>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</si>
  <si>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Резервные фонды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</si>
  <si>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</si>
  <si>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 xml:space="preserve">                                                                   Григорьевского сельского поселения</t>
  </si>
  <si>
    <t xml:space="preserve">                                    Приложение № 7</t>
  </si>
  <si>
    <t xml:space="preserve">                                                                   к проекту решения муниципального комитета                                                                                                            </t>
  </si>
  <si>
    <t>0000000000</t>
  </si>
  <si>
    <t>0800000000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</si>
  <si>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</si>
  <si>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</si>
  <si>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Непрограммные направления деятельности органов местного самоуправления</t>
  </si>
  <si>
    <t>9999900000</t>
  </si>
  <si>
    <t>9999915010</t>
  </si>
  <si>
    <t>9999915020</t>
  </si>
  <si>
    <t>9999915040</t>
  </si>
  <si>
    <t>9999951180</t>
  </si>
  <si>
    <t>9999915060</t>
  </si>
  <si>
    <t xml:space="preserve">Мероприятия администрации Григорьевского сельского поселения по развитию культуры Григорьевского сельского поселения  </t>
  </si>
  <si>
    <t>0800015090</t>
  </si>
  <si>
    <t>0900015080</t>
  </si>
  <si>
    <t>МП "Доступная среда для инвалидов Григорьевского сельского поселения."</t>
  </si>
  <si>
    <t>0100000000</t>
  </si>
  <si>
    <t xml:space="preserve">Мероприятия Администрации Григорьевского по обеспечению формирования доступной среды для инвалидов Григорьевского сельского поселения </t>
  </si>
  <si>
    <t>МП "Развитие субъектов малого и среднего предпринимательства в Григорьевском сельском поселении"</t>
  </si>
  <si>
    <t>0200000000</t>
  </si>
  <si>
    <t>0200015120</t>
  </si>
  <si>
    <t>МП "Благоустройство и озеленение территории Григорьевского сельского поселения"</t>
  </si>
  <si>
    <t>МП "Развитие культуры Григорьевского сельского поселения"</t>
  </si>
  <si>
    <t>0100015110</t>
  </si>
  <si>
    <t>9999915070</t>
  </si>
  <si>
    <t>Проведение выборов в органы местного самоуправления Григорьевского сельского поселения</t>
  </si>
  <si>
    <t>9999915130</t>
  </si>
  <si>
    <t>0300000000</t>
  </si>
  <si>
    <t>0300015140</t>
  </si>
  <si>
    <t>МП "Обеспечение пожарной безопасности на территории Григорьевского сельского поселения"</t>
  </si>
  <si>
    <t xml:space="preserve">Мероприятия Администрации Григорьевского по развитию субъектов малого и среднего предпринимательства в Григорьевском сельском поселении  </t>
  </si>
  <si>
    <t>МП "Профилактика правонарушений и обеспечение общественной безопасности в Григорьевском сельском поселении"</t>
  </si>
  <si>
    <t>0400000000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</si>
  <si>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</si>
  <si>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</si>
  <si>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</si>
  <si>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Мероприятия администрации Григорьевского сельского поселения по обеспечению содержания, ремонта автомобильных дорог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</si>
  <si>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</si>
  <si>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</si>
  <si>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9999915160</t>
  </si>
  <si>
    <t>9999911630</t>
  </si>
  <si>
    <t>Мероприятия администрации Григорьевского сельского поселения по содержанию мест захоронения</t>
  </si>
  <si>
    <t>9999910680</t>
  </si>
  <si>
    <t>Сумма</t>
  </si>
  <si>
    <t>2023 год</t>
  </si>
  <si>
    <t>2024 год</t>
  </si>
  <si>
    <t xml:space="preserve"> бюджета Григорьевского сельского поселения на 2023 год и плановый период 2024 и 2025 годов по финансовому обеспечению муниципальных программ Григорьевского сельского поселения и непрограммным направлениям деятельности</t>
  </si>
  <si>
    <t>2025 год</t>
  </si>
  <si>
    <t>Мероприятия администрации Григорьевского сельского поселения за счет субсидий бюджетам муниципальных образований Приморского края на создание условий для организации добровольной пожарной охраны, в рамках обеспечения органами местного самоуправления первичных мер пожарной безопасности</t>
  </si>
  <si>
    <t>0300092660</t>
  </si>
  <si>
    <t>Мероприятия администрации Григорьевского сельского поселения на создание условий для организации добровольной пожарной охраны</t>
  </si>
  <si>
    <t>03000S2660</t>
  </si>
  <si>
    <t>Мероприятия администрации Григорьевского сельского поселения по обеспечению первичных мер пожарной безопасности за границами населенных пунктов Григорьевского сельского поселения</t>
  </si>
  <si>
    <t>9999910710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</si>
</sst>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u val="single"/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 shrinkToFit="1"/>
    </xf>
    <xf numFmtId="0" fontId="1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8" fillId="0" borderId="10" xfId="0" applyNumberFormat="1" applyFont="1" applyFill="1" applyBorder="1" applyAlignment="1">
      <alignment horizontal="center" vertical="center" shrinkToFi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view="pageBreakPreview" zoomScaleSheetLayoutView="100" zoomScalePageLayoutView="0" workbookViewId="0" topLeftCell="A1">
      <selection activeCell="F33" sqref="F33"/>
    </sheetView>
  </sheetViews>
  <sheetFormatPr defaultColWidth="9.125" defaultRowHeight="12.75" outlineLevelRow="5"/>
  <cols>
    <col min="1" max="1" width="75.375" style="2" customWidth="1"/>
    <col min="2" max="2" width="6.125" style="10" customWidth="1"/>
    <col min="3" max="3" width="14.875" style="2" customWidth="1"/>
    <col min="4" max="6" width="18.375" style="2" customWidth="1"/>
    <col min="7" max="7" width="9.125" style="2" customWidth="1"/>
    <col min="8" max="16384" width="9.125" style="2" customWidth="1"/>
  </cols>
  <sheetData>
    <row r="1" spans="1:6" s="20" customFormat="1" ht="18">
      <c r="A1" s="28" t="s">
        <v>14</v>
      </c>
      <c r="B1" s="28"/>
      <c r="C1" s="28"/>
      <c r="D1" s="28"/>
      <c r="E1" s="28"/>
      <c r="F1" s="28"/>
    </row>
    <row r="2" spans="1:6" ht="15.75" customHeight="1">
      <c r="A2" s="29" t="s">
        <v>15</v>
      </c>
      <c r="B2" s="29"/>
      <c r="C2" s="29"/>
      <c r="D2" s="29"/>
      <c r="E2" s="29"/>
      <c r="F2" s="29"/>
    </row>
    <row r="3" spans="1:6" ht="15.75" customHeight="1">
      <c r="A3" s="29" t="s">
        <v>13</v>
      </c>
      <c r="B3" s="29"/>
      <c r="C3" s="29"/>
      <c r="D3" s="29"/>
      <c r="E3" s="29"/>
      <c r="F3" s="29"/>
    </row>
    <row r="4" spans="1:4" ht="21" customHeight="1">
      <c r="A4" s="28"/>
      <c r="B4" s="28"/>
      <c r="C4" s="28"/>
      <c r="D4" s="28"/>
    </row>
    <row r="5" spans="1:6" ht="30.75" customHeight="1">
      <c r="A5" s="26" t="s">
        <v>6</v>
      </c>
      <c r="B5" s="26"/>
      <c r="C5" s="26"/>
      <c r="D5" s="26"/>
      <c r="E5" s="26"/>
      <c r="F5" s="26"/>
    </row>
    <row r="6" spans="1:6" ht="57" customHeight="1">
      <c r="A6" s="27" t="s">
        <v>61</v>
      </c>
      <c r="B6" s="27"/>
      <c r="C6" s="27"/>
      <c r="D6" s="27"/>
      <c r="E6" s="27"/>
      <c r="F6" s="27"/>
    </row>
    <row r="7" spans="1:6" ht="15">
      <c r="A7" s="3"/>
      <c r="B7" s="3"/>
      <c r="C7" s="3"/>
      <c r="D7" s="3"/>
      <c r="E7" s="3"/>
      <c r="F7" s="3" t="s">
        <v>8</v>
      </c>
    </row>
    <row r="8" spans="1:6" ht="13.5">
      <c r="A8" s="30" t="s">
        <v>0</v>
      </c>
      <c r="B8" s="30" t="s">
        <v>5</v>
      </c>
      <c r="C8" s="30" t="s">
        <v>1</v>
      </c>
      <c r="D8" s="32" t="s">
        <v>58</v>
      </c>
      <c r="E8" s="33"/>
      <c r="F8" s="34"/>
    </row>
    <row r="9" spans="1:6" ht="13.5">
      <c r="A9" s="31"/>
      <c r="B9" s="31"/>
      <c r="C9" s="31"/>
      <c r="D9" s="25" t="s">
        <v>59</v>
      </c>
      <c r="E9" s="25" t="s">
        <v>60</v>
      </c>
      <c r="F9" s="25" t="s">
        <v>62</v>
      </c>
    </row>
    <row r="10" spans="1:6" ht="25.5" customHeight="1">
      <c r="A10" s="14" t="s">
        <v>7</v>
      </c>
      <c r="B10" s="16" t="s">
        <v>2</v>
      </c>
      <c r="C10" s="16" t="s">
        <v>16</v>
      </c>
      <c r="D10" s="17">
        <f>D11+D13+D21+D23+D15+D19</f>
        <v>3745886</v>
      </c>
      <c r="E10" s="17">
        <f>E11+E13+E21+E23+E15+E19</f>
        <v>1312767</v>
      </c>
      <c r="F10" s="17">
        <f>F11+F13+F21+F23+F15+F19</f>
        <v>1267982</v>
      </c>
    </row>
    <row r="11" spans="1:6" ht="19.5" customHeight="1">
      <c r="A11" s="12" t="s">
        <v>30</v>
      </c>
      <c r="B11" s="8">
        <v>960</v>
      </c>
      <c r="C11" s="23" t="s">
        <v>31</v>
      </c>
      <c r="D11" s="24">
        <f>D12</f>
        <v>20000</v>
      </c>
      <c r="E11" s="24">
        <f>E12</f>
        <v>50000</v>
      </c>
      <c r="F11" s="24">
        <f>F12</f>
        <v>100000</v>
      </c>
    </row>
    <row r="12" spans="1:6" ht="56.25" customHeight="1">
      <c r="A12" s="7" t="s">
        <v>32</v>
      </c>
      <c r="B12" s="4">
        <v>960</v>
      </c>
      <c r="C12" s="5" t="s">
        <v>38</v>
      </c>
      <c r="D12" s="6">
        <v>20000</v>
      </c>
      <c r="E12" s="6">
        <v>50000</v>
      </c>
      <c r="F12" s="6">
        <v>100000</v>
      </c>
    </row>
    <row r="13" spans="1:6" ht="39" customHeight="1">
      <c r="A13" s="12" t="s">
        <v>33</v>
      </c>
      <c r="B13" s="8">
        <v>960</v>
      </c>
      <c r="C13" s="23" t="s">
        <v>34</v>
      </c>
      <c r="D13" s="24">
        <f>D14</f>
        <v>0</v>
      </c>
      <c r="E13" s="24">
        <f>E14</f>
        <v>0</v>
      </c>
      <c r="F13" s="24">
        <f>F14</f>
        <v>0</v>
      </c>
    </row>
    <row r="14" spans="1:6" ht="36" customHeight="1">
      <c r="A14" s="7" t="s">
        <v>45</v>
      </c>
      <c r="B14" s="4">
        <v>960</v>
      </c>
      <c r="C14" s="5" t="s">
        <v>35</v>
      </c>
      <c r="D14" s="6">
        <v>0</v>
      </c>
      <c r="E14" s="6">
        <v>0</v>
      </c>
      <c r="F14" s="6">
        <v>0</v>
      </c>
    </row>
    <row r="15" spans="1:6" ht="39" customHeight="1">
      <c r="A15" s="12" t="s">
        <v>44</v>
      </c>
      <c r="B15" s="8">
        <v>960</v>
      </c>
      <c r="C15" s="23" t="s">
        <v>42</v>
      </c>
      <c r="D15" s="24">
        <f>D16+D17+D18</f>
        <v>2534400</v>
      </c>
      <c r="E15" s="24">
        <f>E16+E17+E18</f>
        <v>260000</v>
      </c>
      <c r="F15" s="24">
        <f>F16+F17+F18</f>
        <v>260000</v>
      </c>
    </row>
    <row r="16" spans="1:6" ht="33" customHeight="1">
      <c r="A16" s="7" t="s">
        <v>50</v>
      </c>
      <c r="B16" s="4">
        <v>960</v>
      </c>
      <c r="C16" s="5" t="s">
        <v>43</v>
      </c>
      <c r="D16" s="6">
        <v>94000</v>
      </c>
      <c r="E16" s="6">
        <v>260000</v>
      </c>
      <c r="F16" s="6">
        <v>260000</v>
      </c>
    </row>
    <row r="17" spans="1:6" ht="80.25" customHeight="1">
      <c r="A17" s="7" t="s">
        <v>63</v>
      </c>
      <c r="B17" s="4">
        <v>960</v>
      </c>
      <c r="C17" s="5" t="s">
        <v>64</v>
      </c>
      <c r="D17" s="6">
        <v>2367188</v>
      </c>
      <c r="E17" s="6">
        <v>0</v>
      </c>
      <c r="F17" s="6">
        <v>0</v>
      </c>
    </row>
    <row r="18" spans="1:6" ht="33" customHeight="1">
      <c r="A18" s="7" t="s">
        <v>65</v>
      </c>
      <c r="B18" s="4">
        <v>960</v>
      </c>
      <c r="C18" s="5" t="s">
        <v>66</v>
      </c>
      <c r="D18" s="6">
        <v>73212</v>
      </c>
      <c r="E18" s="6">
        <v>0</v>
      </c>
      <c r="F18" s="6">
        <v>0</v>
      </c>
    </row>
    <row r="19" spans="1:6" ht="36" customHeight="1">
      <c r="A19" s="12" t="s">
        <v>46</v>
      </c>
      <c r="B19" s="4">
        <v>960</v>
      </c>
      <c r="C19" s="23" t="s">
        <v>47</v>
      </c>
      <c r="D19" s="24">
        <f>D20</f>
        <v>5000</v>
      </c>
      <c r="E19" s="24">
        <f>E20</f>
        <v>5000</v>
      </c>
      <c r="F19" s="24">
        <f>F20</f>
        <v>5000</v>
      </c>
    </row>
    <row r="20" spans="1:6" ht="51.75" customHeight="1">
      <c r="A20" s="7" t="s">
        <v>48</v>
      </c>
      <c r="B20" s="4">
        <v>960</v>
      </c>
      <c r="C20" s="5" t="s">
        <v>49</v>
      </c>
      <c r="D20" s="6">
        <v>5000</v>
      </c>
      <c r="E20" s="6">
        <v>5000</v>
      </c>
      <c r="F20" s="6">
        <v>5000</v>
      </c>
    </row>
    <row r="21" spans="1:6" ht="22.5" customHeight="1">
      <c r="A21" s="12" t="s">
        <v>37</v>
      </c>
      <c r="B21" s="8">
        <v>960</v>
      </c>
      <c r="C21" s="23" t="s">
        <v>17</v>
      </c>
      <c r="D21" s="24">
        <f>D22</f>
        <v>1021486</v>
      </c>
      <c r="E21" s="24">
        <f>E22</f>
        <v>832767</v>
      </c>
      <c r="F21" s="24">
        <f>F22</f>
        <v>737982</v>
      </c>
    </row>
    <row r="22" spans="1:6" ht="37.5" customHeight="1">
      <c r="A22" s="7" t="s">
        <v>27</v>
      </c>
      <c r="B22" s="4">
        <v>960</v>
      </c>
      <c r="C22" s="5" t="s">
        <v>28</v>
      </c>
      <c r="D22" s="6">
        <f>679751+340735+1000</f>
        <v>1021486</v>
      </c>
      <c r="E22" s="6">
        <v>832767</v>
      </c>
      <c r="F22" s="6">
        <v>737982</v>
      </c>
    </row>
    <row r="23" spans="1:6" ht="37.5" customHeight="1">
      <c r="A23" s="11" t="s">
        <v>36</v>
      </c>
      <c r="B23" s="8">
        <v>960</v>
      </c>
      <c r="C23" s="23" t="s">
        <v>18</v>
      </c>
      <c r="D23" s="24">
        <f>D24</f>
        <v>165000</v>
      </c>
      <c r="E23" s="24">
        <f>E24</f>
        <v>165000</v>
      </c>
      <c r="F23" s="24">
        <f>F24</f>
        <v>165000</v>
      </c>
    </row>
    <row r="24" spans="1:6" ht="37.5" customHeight="1">
      <c r="A24" s="7" t="s">
        <v>19</v>
      </c>
      <c r="B24" s="4">
        <v>960</v>
      </c>
      <c r="C24" s="5" t="s">
        <v>29</v>
      </c>
      <c r="D24" s="6">
        <v>165000</v>
      </c>
      <c r="E24" s="6">
        <v>165000</v>
      </c>
      <c r="F24" s="6">
        <v>165000</v>
      </c>
    </row>
    <row r="25" spans="1:6" ht="34.5">
      <c r="A25" s="15" t="s">
        <v>20</v>
      </c>
      <c r="B25" s="21" t="s">
        <v>2</v>
      </c>
      <c r="C25" s="22" t="s">
        <v>21</v>
      </c>
      <c r="D25" s="13">
        <f>SUM(D26:D36)</f>
        <v>6059035</v>
      </c>
      <c r="E25" s="13">
        <f>SUM(E26:E36)</f>
        <v>6028687</v>
      </c>
      <c r="F25" s="13">
        <f>SUM(F26:F36)</f>
        <v>6347196</v>
      </c>
    </row>
    <row r="26" spans="1:6" ht="20.25" customHeight="1" outlineLevel="3">
      <c r="A26" s="1" t="s">
        <v>9</v>
      </c>
      <c r="B26" s="4">
        <v>960</v>
      </c>
      <c r="C26" s="5" t="s">
        <v>22</v>
      </c>
      <c r="D26" s="6">
        <v>936551</v>
      </c>
      <c r="E26" s="6">
        <v>982958</v>
      </c>
      <c r="F26" s="6">
        <v>1022273</v>
      </c>
    </row>
    <row r="27" spans="1:6" ht="37.5" customHeight="1" outlineLevel="3">
      <c r="A27" s="9" t="s">
        <v>10</v>
      </c>
      <c r="B27" s="4">
        <v>960</v>
      </c>
      <c r="C27" s="5" t="s">
        <v>23</v>
      </c>
      <c r="D27" s="6">
        <v>1532801</v>
      </c>
      <c r="E27" s="6">
        <v>1608325</v>
      </c>
      <c r="F27" s="6">
        <v>1630795</v>
      </c>
    </row>
    <row r="28" spans="1:6" ht="37.5" customHeight="1" outlineLevel="3">
      <c r="A28" s="9" t="s">
        <v>40</v>
      </c>
      <c r="B28" s="4">
        <v>960</v>
      </c>
      <c r="C28" s="5" t="s">
        <v>41</v>
      </c>
      <c r="D28" s="6">
        <v>0</v>
      </c>
      <c r="E28" s="6">
        <v>0</v>
      </c>
      <c r="F28" s="6">
        <v>0</v>
      </c>
    </row>
    <row r="29" spans="1:6" ht="15" outlineLevel="5">
      <c r="A29" s="1" t="s">
        <v>11</v>
      </c>
      <c r="B29" s="4">
        <v>960</v>
      </c>
      <c r="C29" s="5" t="s">
        <v>24</v>
      </c>
      <c r="D29" s="6">
        <v>10000</v>
      </c>
      <c r="E29" s="6">
        <v>10000</v>
      </c>
      <c r="F29" s="6">
        <v>10000</v>
      </c>
    </row>
    <row r="30" spans="1:6" ht="33.75" customHeight="1" outlineLevel="4">
      <c r="A30" s="1" t="s">
        <v>4</v>
      </c>
      <c r="B30" s="4">
        <v>960</v>
      </c>
      <c r="C30" s="5" t="s">
        <v>25</v>
      </c>
      <c r="D30" s="6">
        <v>420254</v>
      </c>
      <c r="E30" s="6">
        <v>435282</v>
      </c>
      <c r="F30" s="6">
        <v>451043</v>
      </c>
    </row>
    <row r="31" spans="1:6" ht="37.5" customHeight="1" outlineLevel="4">
      <c r="A31" s="1" t="s">
        <v>12</v>
      </c>
      <c r="B31" s="4">
        <v>960</v>
      </c>
      <c r="C31" s="5" t="s">
        <v>26</v>
      </c>
      <c r="D31" s="6">
        <v>5000</v>
      </c>
      <c r="E31" s="6">
        <v>5000</v>
      </c>
      <c r="F31" s="6">
        <v>5000</v>
      </c>
    </row>
    <row r="32" spans="1:6" ht="82.5" customHeight="1" outlineLevel="4">
      <c r="A32" s="1" t="s">
        <v>52</v>
      </c>
      <c r="B32" s="4">
        <v>960</v>
      </c>
      <c r="C32" s="5" t="s">
        <v>39</v>
      </c>
      <c r="D32" s="6">
        <v>25000</v>
      </c>
      <c r="E32" s="6">
        <v>0</v>
      </c>
      <c r="F32" s="6">
        <v>0</v>
      </c>
    </row>
    <row r="33" spans="1:6" ht="51.75" customHeight="1" outlineLevel="4">
      <c r="A33" s="1" t="s">
        <v>53</v>
      </c>
      <c r="B33" s="4">
        <v>960</v>
      </c>
      <c r="C33" s="5" t="s">
        <v>54</v>
      </c>
      <c r="D33" s="6">
        <v>202300</v>
      </c>
      <c r="E33" s="6">
        <v>202300</v>
      </c>
      <c r="F33" s="6">
        <v>202300</v>
      </c>
    </row>
    <row r="34" spans="1:6" ht="38.25" customHeight="1" outlineLevel="4">
      <c r="A34" s="1" t="s">
        <v>56</v>
      </c>
      <c r="B34" s="4">
        <v>960</v>
      </c>
      <c r="C34" s="5" t="s">
        <v>57</v>
      </c>
      <c r="D34" s="6">
        <v>138170</v>
      </c>
      <c r="E34" s="6">
        <v>0</v>
      </c>
      <c r="F34" s="6">
        <v>0</v>
      </c>
    </row>
    <row r="35" spans="1:6" ht="51.75" customHeight="1" outlineLevel="4">
      <c r="A35" s="1" t="s">
        <v>67</v>
      </c>
      <c r="B35" s="4">
        <v>960</v>
      </c>
      <c r="C35" s="5" t="s">
        <v>68</v>
      </c>
      <c r="D35" s="6">
        <v>245100</v>
      </c>
      <c r="E35" s="6">
        <v>0</v>
      </c>
      <c r="F35" s="6">
        <v>0</v>
      </c>
    </row>
    <row r="36" spans="1:6" ht="38.25" customHeight="1" outlineLevel="4">
      <c r="A36" s="1" t="s">
        <v>51</v>
      </c>
      <c r="B36" s="4">
        <v>960</v>
      </c>
      <c r="C36" s="5" t="s">
        <v>55</v>
      </c>
      <c r="D36" s="6">
        <v>2543859</v>
      </c>
      <c r="E36" s="6">
        <v>2784822</v>
      </c>
      <c r="F36" s="6">
        <v>3025785</v>
      </c>
    </row>
    <row r="37" spans="1:6" ht="17.25">
      <c r="A37" s="18" t="s">
        <v>3</v>
      </c>
      <c r="B37" s="18"/>
      <c r="C37" s="18"/>
      <c r="D37" s="19">
        <f>D10+D25</f>
        <v>9804921</v>
      </c>
      <c r="E37" s="19">
        <f>E10+E25</f>
        <v>7341454</v>
      </c>
      <c r="F37" s="19">
        <f>F10+F25</f>
        <v>7615178</v>
      </c>
    </row>
    <row r="38" ht="12.75">
      <c r="B38" s="2"/>
    </row>
    <row r="39" ht="12.75">
      <c r="B39" s="2"/>
    </row>
    <row r="40" ht="12.75">
      <c r="B40" s="2"/>
    </row>
  </sheetData>
  <sheetProtection/>
  <mergeCells count="10">
    <mergeCell ref="A8:A9"/>
    <mergeCell ref="B8:B9"/>
    <mergeCell ref="C8:C9"/>
    <mergeCell ref="D8:F8"/>
    <mergeCell ref="A5:F5"/>
    <mergeCell ref="A6:F6"/>
    <mergeCell ref="A4:D4"/>
    <mergeCell ref="A1:F1"/>
    <mergeCell ref="A2:F2"/>
    <mergeCell ref="A3:F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Дашковская Марина Александровна</cp:lastModifiedBy>
  <cp:lastPrinted>2019-11-15T08:33:49Z</cp:lastPrinted>
  <dcterms:created xsi:type="dcterms:W3CDTF">2008-11-11T04:53:42Z</dcterms:created>
  <dcterms:modified xsi:type="dcterms:W3CDTF">2022-11-09T05:10:22Z</dcterms:modified>
  <cp:category/>
  <cp:version/>
  <cp:contentType/>
  <cp:contentStatus/>
</cp:coreProperties>
</file>