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9 месяцев" sheetId="1" r:id="rId1"/>
  </sheets>
  <definedNames>
    <definedName name="_xlnm.Print_Titles" localSheetId="0">'9 месяцев'!$11:$11</definedName>
    <definedName name="_xlnm.Print_Area" localSheetId="0">'9 месяцев'!$A$1:$G$28</definedName>
  </definedNames>
  <calcPr fullCalcOnLoad="1"/>
</workbook>
</file>

<file path=xl/sharedStrings.xml><?xml version="1.0" encoding="utf-8"?>
<sst xmlns="http://schemas.openxmlformats.org/spreadsheetml/2006/main" count="40" uniqueCount="40">
  <si>
    <t>ПРОЧИЕ БЕЗВОЗМЕЗДНЫЕ ПОСТУПЛЕНИЯ</t>
  </si>
  <si>
    <t>ДОХОДЫ ОТ ПРЕДПРИНИМАТЕЛЬСКОЙ И ИНОЙ ПРИНОСЯЩЕЙ ДОХОД ДЕЯТЕЛЬНОСТИ</t>
  </si>
  <si>
    <t>3 03 00000 00 0000 180</t>
  </si>
  <si>
    <t>из резервного фонда Правительства Российской Федерации по предупреждению и ликвидации чрезвычайных ситуаций и последствий стихийных бедствий на финансирование аварийно-спасательных, аварийно-восстановительных работ, а так же оказание единовременной материальной помощи и помощи по утрате имущества гражданам пострадавшим в результате чрезвычайных ситуаций и стихийных бедствий</t>
  </si>
  <si>
    <t>2 07 00000 00 0000 180</t>
  </si>
  <si>
    <t>2 07 02000 02 0000 180</t>
  </si>
  <si>
    <t>Прочие безвозмездные поступления в бюджеты субъектов Российской Федерации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</si>
  <si>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</si>
  <si>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Безвозмездные поступления от предпринимательской и иной приносящей доход деятельности</t>
  </si>
  <si>
    <t>3 03 01000 00 0000 151</t>
  </si>
  <si>
    <t>Безвозмездные поступления от бюджетов бюджетной системы</t>
  </si>
  <si>
    <t>3 03 01020 02 0000 151</t>
  </si>
  <si>
    <t>приобретение мед.оборудования для оснажения реаним.педиатр.службы Территроиального центра мед.катастроф г. Владивосток  (распоряжение Президента Российской Федерации от 19.10.2006 № 505-рп)</t>
  </si>
  <si>
    <t>приобретение мед.оборудования</t>
  </si>
  <si>
    <t>На компенсацию строительства жилья или оплата жилья по договору купли продажи по государственному жилищному сертификату серии "А" (1 ГЖС)</t>
  </si>
  <si>
    <t>Процент исполне-ния к уточнен-ному плану года</t>
  </si>
  <si>
    <t>в том числе:</t>
  </si>
  <si>
    <t>3 00 00000 00 0000 000</t>
  </si>
  <si>
    <t>краевой госпиталь для ветеранов войн (г. Владивосток ул. Новожилова 19) на приобретение медицинского оборудования согласно распоряжению Президента РФ от 12.04.05 № 146-рп</t>
  </si>
  <si>
    <t>субсидии на проведение оздоровительной кампании детей и подростков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</si>
  <si>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</si>
  <si>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</si>
  <si>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</si>
  <si>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</si>
  <si>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поселений </t>
  </si>
  <si>
    <t>ВСЕГО ИСТОЧНИКОВ</t>
  </si>
  <si>
    <t>Приложение 8</t>
  </si>
  <si>
    <t>сектора государственного управления, относящихся к источникам финансирования дефицитов бюджетов</t>
  </si>
  <si>
    <t xml:space="preserve">по кодам групп, подгрупп, статей, видов источников финансирования дефицитов бюджетов классификации операций </t>
  </si>
  <si>
    <t>Григорьевского сельского поселения</t>
  </si>
  <si>
    <t>к постановлению администрации</t>
  </si>
  <si>
    <t>960 01 05 00 00 00 0000 000</t>
  </si>
  <si>
    <t>960 01 05 02 01 10 0000 510</t>
  </si>
  <si>
    <t xml:space="preserve">960 01 05 02 01 10 0000 610 </t>
  </si>
  <si>
    <t xml:space="preserve">Уменьшение прочих остатков денежных средств бюджетов поселений </t>
  </si>
  <si>
    <t>Бюджет                     2021 года</t>
  </si>
  <si>
    <t>Уточненный бюджет                   2021 года</t>
  </si>
  <si>
    <t>от 11.10.2021 г. № 30</t>
  </si>
  <si>
    <t>источников финансирования дефицита бюджета Григорьевского сельского поселения за 9 месяцев 2021 года</t>
  </si>
  <si>
    <t>Кассовое исполнение              за 9 месяцев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</si>
</sst>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/>
    </xf>
    <xf numFmtId="18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view="pageBreakPreview" zoomScaleNormal="90" zoomScaleSheetLayoutView="100" zoomScalePageLayoutView="0" workbookViewId="0" topLeftCell="A4">
      <selection activeCell="F28" sqref="F28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20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11" customWidth="1"/>
    <col min="8" max="16384" width="9.140625" style="1" customWidth="1"/>
  </cols>
  <sheetData>
    <row r="1" spans="1:7" s="2" customFormat="1" ht="23.25" customHeight="1">
      <c r="A1" s="15"/>
      <c r="B1" s="37"/>
      <c r="C1" s="37"/>
      <c r="D1" s="30" t="s">
        <v>26</v>
      </c>
      <c r="E1" s="30"/>
      <c r="F1" s="30"/>
      <c r="G1" s="30"/>
    </row>
    <row r="2" spans="1:7" s="2" customFormat="1" ht="23.25" customHeight="1">
      <c r="A2" s="15"/>
      <c r="B2" s="16"/>
      <c r="C2" s="19"/>
      <c r="D2" s="30" t="s">
        <v>30</v>
      </c>
      <c r="E2" s="30"/>
      <c r="F2" s="30"/>
      <c r="G2" s="30"/>
    </row>
    <row r="3" spans="1:7" s="2" customFormat="1" ht="23.25" customHeight="1">
      <c r="A3" s="15"/>
      <c r="B3" s="16"/>
      <c r="C3" s="19"/>
      <c r="D3" s="30" t="s">
        <v>29</v>
      </c>
      <c r="E3" s="30"/>
      <c r="F3" s="30"/>
      <c r="G3" s="30"/>
    </row>
    <row r="4" spans="1:7" s="2" customFormat="1" ht="21" customHeight="1">
      <c r="A4" s="15"/>
      <c r="B4" s="16"/>
      <c r="C4" s="19"/>
      <c r="D4" s="40" t="s">
        <v>37</v>
      </c>
      <c r="E4" s="41"/>
      <c r="F4" s="41"/>
      <c r="G4" s="41"/>
    </row>
    <row r="5" spans="1:7" s="2" customFormat="1" ht="25.5" customHeight="1">
      <c r="A5" s="15"/>
      <c r="B5" s="16"/>
      <c r="C5" s="19"/>
      <c r="D5" s="17"/>
      <c r="E5" s="17"/>
      <c r="F5" s="14"/>
      <c r="G5" s="18"/>
    </row>
    <row r="6" spans="1:40" s="2" customFormat="1" ht="19.5" customHeight="1">
      <c r="A6" s="39" t="s">
        <v>20</v>
      </c>
      <c r="B6" s="39"/>
      <c r="C6" s="39"/>
      <c r="D6" s="39"/>
      <c r="E6" s="39"/>
      <c r="F6" s="39"/>
      <c r="G6" s="3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s="2" customFormat="1" ht="19.5" customHeight="1">
      <c r="A7" s="38" t="s">
        <v>38</v>
      </c>
      <c r="B7" s="38"/>
      <c r="C7" s="38"/>
      <c r="D7" s="38"/>
      <c r="E7" s="38"/>
      <c r="F7" s="38"/>
      <c r="G7" s="3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" customFormat="1" ht="19.5" customHeight="1">
      <c r="A8" s="38" t="s">
        <v>28</v>
      </c>
      <c r="B8" s="38"/>
      <c r="C8" s="38"/>
      <c r="D8" s="38"/>
      <c r="E8" s="38"/>
      <c r="F8" s="38"/>
      <c r="G8" s="3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7" ht="26.25" customHeight="1">
      <c r="A9" s="32" t="s">
        <v>27</v>
      </c>
      <c r="B9" s="32"/>
      <c r="C9" s="32"/>
      <c r="D9" s="32"/>
      <c r="E9" s="32"/>
      <c r="F9" s="32"/>
      <c r="G9" s="32"/>
    </row>
    <row r="10" spans="1:7" ht="117" customHeight="1">
      <c r="A10" s="35" t="s">
        <v>21</v>
      </c>
      <c r="B10" s="35"/>
      <c r="C10" s="9" t="s">
        <v>22</v>
      </c>
      <c r="D10" s="7" t="s">
        <v>35</v>
      </c>
      <c r="E10" s="7" t="s">
        <v>36</v>
      </c>
      <c r="F10" s="9" t="s">
        <v>39</v>
      </c>
      <c r="G10" s="12" t="s">
        <v>15</v>
      </c>
    </row>
    <row r="11" spans="1:7" ht="16.5" customHeight="1">
      <c r="A11" s="33">
        <v>1</v>
      </c>
      <c r="B11" s="33"/>
      <c r="C11" s="21">
        <v>2</v>
      </c>
      <c r="D11" s="8">
        <v>3</v>
      </c>
      <c r="E11" s="8">
        <v>4</v>
      </c>
      <c r="F11" s="8">
        <v>5</v>
      </c>
      <c r="G11" s="8">
        <v>7</v>
      </c>
    </row>
    <row r="12" spans="1:7" s="13" customFormat="1" ht="36" customHeight="1">
      <c r="A12" s="36" t="s">
        <v>31</v>
      </c>
      <c r="B12" s="36"/>
      <c r="C12" s="29" t="s">
        <v>23</v>
      </c>
      <c r="D12" s="6">
        <f>-D13+D14</f>
        <v>0</v>
      </c>
      <c r="E12" s="6">
        <f>-E13+E14</f>
        <v>1507292</v>
      </c>
      <c r="F12" s="6">
        <f>-F13+F14</f>
        <v>920474.4500000002</v>
      </c>
      <c r="G12" s="10">
        <f>F12/E12%</f>
        <v>61.06809098701513</v>
      </c>
    </row>
    <row r="13" spans="1:7" s="5" customFormat="1" ht="41.25" customHeight="1">
      <c r="A13" s="34" t="s">
        <v>32</v>
      </c>
      <c r="B13" s="34"/>
      <c r="C13" s="31" t="s">
        <v>24</v>
      </c>
      <c r="D13" s="4">
        <v>6705960</v>
      </c>
      <c r="E13" s="4">
        <v>6723810</v>
      </c>
      <c r="F13" s="4">
        <v>5425193.99</v>
      </c>
      <c r="G13" s="10">
        <f>F13/E13%</f>
        <v>80.68630716810856</v>
      </c>
    </row>
    <row r="14" spans="1:7" s="5" customFormat="1" ht="40.5" customHeight="1">
      <c r="A14" s="34" t="s">
        <v>33</v>
      </c>
      <c r="B14" s="34"/>
      <c r="C14" s="31" t="s">
        <v>34</v>
      </c>
      <c r="D14" s="4">
        <v>6705960</v>
      </c>
      <c r="E14" s="4">
        <v>8231102</v>
      </c>
      <c r="F14" s="4">
        <v>6345668.44</v>
      </c>
      <c r="G14" s="10">
        <f>F14/E14%</f>
        <v>77.093789385674</v>
      </c>
    </row>
    <row r="15" spans="1:7" s="5" customFormat="1" ht="18.75" customHeight="1" hidden="1">
      <c r="A15" s="34" t="s">
        <v>16</v>
      </c>
      <c r="B15" s="34"/>
      <c r="C15" s="22"/>
      <c r="D15" s="4"/>
      <c r="E15" s="4"/>
      <c r="F15" s="4"/>
      <c r="G15" s="10"/>
    </row>
    <row r="16" spans="1:7" s="5" customFormat="1" ht="150" customHeight="1" hidden="1">
      <c r="A16" s="34" t="s">
        <v>3</v>
      </c>
      <c r="B16" s="34"/>
      <c r="C16" s="22"/>
      <c r="D16" s="4">
        <f>33192.1</f>
        <v>33192.1</v>
      </c>
      <c r="E16" s="4">
        <f>32703.1+489</f>
        <v>33192.1</v>
      </c>
      <c r="F16" s="4">
        <f>31343.07+437</f>
        <v>31780.07</v>
      </c>
      <c r="G16" s="10">
        <f aca="true" t="shared" si="0" ref="G16:G28">F16/E16%</f>
        <v>95.74588531608426</v>
      </c>
    </row>
    <row r="17" spans="1:7" s="5" customFormat="1" ht="18.75" customHeight="1" hidden="1">
      <c r="A17" s="34" t="s">
        <v>18</v>
      </c>
      <c r="B17" s="34"/>
      <c r="C17" s="23"/>
      <c r="D17" s="4" t="e">
        <f>SUM(#REF!)</f>
        <v>#REF!</v>
      </c>
      <c r="E17" s="4"/>
      <c r="F17" s="4"/>
      <c r="G17" s="10" t="e">
        <f t="shared" si="0"/>
        <v>#DIV/0!</v>
      </c>
    </row>
    <row r="18" spans="1:7" s="5" customFormat="1" ht="18.75" customHeight="1" hidden="1">
      <c r="A18" s="34" t="s">
        <v>19</v>
      </c>
      <c r="B18" s="34"/>
      <c r="C18" s="23"/>
      <c r="D18" s="4" t="e">
        <f>SUM(#REF!)</f>
        <v>#REF!</v>
      </c>
      <c r="E18" s="4"/>
      <c r="F18" s="4"/>
      <c r="G18" s="10" t="e">
        <f t="shared" si="0"/>
        <v>#DIV/0!</v>
      </c>
    </row>
    <row r="19" spans="1:7" s="5" customFormat="1" ht="18.75" customHeight="1" hidden="1">
      <c r="A19" s="34" t="s">
        <v>0</v>
      </c>
      <c r="B19" s="34"/>
      <c r="C19" s="23" t="s">
        <v>4</v>
      </c>
      <c r="D19" s="4" t="e">
        <f>SUM(#REF!)</f>
        <v>#REF!</v>
      </c>
      <c r="E19" s="4"/>
      <c r="F19" s="4"/>
      <c r="G19" s="10" t="e">
        <f t="shared" si="0"/>
        <v>#DIV/0!</v>
      </c>
    </row>
    <row r="20" spans="1:7" s="5" customFormat="1" ht="18.75" customHeight="1" hidden="1">
      <c r="A20" s="34" t="s">
        <v>6</v>
      </c>
      <c r="B20" s="34"/>
      <c r="C20" s="23" t="s">
        <v>5</v>
      </c>
      <c r="D20" s="4" t="e">
        <f>SUM(#REF!)</f>
        <v>#REF!</v>
      </c>
      <c r="E20" s="4"/>
      <c r="F20" s="4"/>
      <c r="G20" s="10" t="e">
        <f t="shared" si="0"/>
        <v>#DIV/0!</v>
      </c>
    </row>
    <row r="21" spans="1:7" s="5" customFormat="1" ht="18.75" customHeight="1" hidden="1">
      <c r="A21" s="34" t="s">
        <v>1</v>
      </c>
      <c r="B21" s="34"/>
      <c r="C21" s="23" t="s">
        <v>17</v>
      </c>
      <c r="D21" s="4" t="e">
        <f>SUM(#REF!)</f>
        <v>#REF!</v>
      </c>
      <c r="E21" s="4"/>
      <c r="F21" s="4"/>
      <c r="G21" s="10" t="e">
        <f t="shared" si="0"/>
        <v>#DIV/0!</v>
      </c>
    </row>
    <row r="22" spans="1:7" s="5" customFormat="1" ht="18.75" customHeight="1" hidden="1">
      <c r="A22" s="34" t="s">
        <v>8</v>
      </c>
      <c r="B22" s="34"/>
      <c r="C22" s="23" t="s">
        <v>2</v>
      </c>
      <c r="D22" s="4" t="e">
        <f>SUM(#REF!)</f>
        <v>#REF!</v>
      </c>
      <c r="E22" s="4"/>
      <c r="F22" s="4"/>
      <c r="G22" s="10" t="e">
        <f t="shared" si="0"/>
        <v>#DIV/0!</v>
      </c>
    </row>
    <row r="23" spans="1:7" s="5" customFormat="1" ht="18.75" customHeight="1" hidden="1">
      <c r="A23" s="36" t="s">
        <v>10</v>
      </c>
      <c r="B23" s="36"/>
      <c r="C23" s="23" t="s">
        <v>9</v>
      </c>
      <c r="D23" s="4" t="e">
        <f>SUM(#REF!)</f>
        <v>#REF!</v>
      </c>
      <c r="E23" s="4"/>
      <c r="F23" s="4"/>
      <c r="G23" s="10" t="e">
        <f t="shared" si="0"/>
        <v>#DIV/0!</v>
      </c>
    </row>
    <row r="24" spans="1:7" s="5" customFormat="1" ht="18.75" customHeight="1" hidden="1">
      <c r="A24" s="34" t="s">
        <v>7</v>
      </c>
      <c r="B24" s="34"/>
      <c r="C24" s="23" t="s">
        <v>11</v>
      </c>
      <c r="D24" s="4" t="e">
        <f>SUM(#REF!)</f>
        <v>#REF!</v>
      </c>
      <c r="E24" s="4"/>
      <c r="F24" s="4"/>
      <c r="G24" s="10" t="e">
        <f t="shared" si="0"/>
        <v>#DIV/0!</v>
      </c>
    </row>
    <row r="25" spans="1:7" s="5" customFormat="1" ht="18.75" customHeight="1" hidden="1">
      <c r="A25" s="34" t="s">
        <v>13</v>
      </c>
      <c r="B25" s="34"/>
      <c r="C25" s="23"/>
      <c r="D25" s="4">
        <f>1000</f>
        <v>1000</v>
      </c>
      <c r="E25" s="4">
        <f>390+610</f>
        <v>1000</v>
      </c>
      <c r="F25" s="4">
        <f>610+390</f>
        <v>1000</v>
      </c>
      <c r="G25" s="10">
        <f t="shared" si="0"/>
        <v>100</v>
      </c>
    </row>
    <row r="26" spans="1:7" s="5" customFormat="1" ht="84" customHeight="1" hidden="1">
      <c r="A26" s="43" t="s">
        <v>12</v>
      </c>
      <c r="B26" s="44"/>
      <c r="C26" s="23"/>
      <c r="D26" s="4">
        <v>0</v>
      </c>
      <c r="E26" s="4">
        <v>4810</v>
      </c>
      <c r="F26" s="4">
        <v>4810</v>
      </c>
      <c r="G26" s="10">
        <f t="shared" si="0"/>
        <v>100</v>
      </c>
    </row>
    <row r="27" spans="1:7" s="5" customFormat="1" ht="69" customHeight="1" hidden="1">
      <c r="A27" s="43" t="s">
        <v>14</v>
      </c>
      <c r="B27" s="44"/>
      <c r="C27" s="23"/>
      <c r="D27" s="4">
        <v>0</v>
      </c>
      <c r="E27" s="4">
        <v>891</v>
      </c>
      <c r="F27" s="4">
        <v>891</v>
      </c>
      <c r="G27" s="10">
        <f t="shared" si="0"/>
        <v>100</v>
      </c>
    </row>
    <row r="28" spans="1:7" s="13" customFormat="1" ht="18.75" customHeight="1">
      <c r="A28" s="42" t="s">
        <v>25</v>
      </c>
      <c r="B28" s="42"/>
      <c r="C28" s="24"/>
      <c r="D28" s="25">
        <f>D12</f>
        <v>0</v>
      </c>
      <c r="E28" s="25">
        <f>E12</f>
        <v>1507292</v>
      </c>
      <c r="F28" s="25">
        <f>F12</f>
        <v>920474.4500000002</v>
      </c>
      <c r="G28" s="26">
        <f t="shared" si="0"/>
        <v>61.06809098701513</v>
      </c>
    </row>
  </sheetData>
  <sheetProtection/>
  <mergeCells count="25">
    <mergeCell ref="A28:B28"/>
    <mergeCell ref="A24:B24"/>
    <mergeCell ref="A25:B25"/>
    <mergeCell ref="A26:B26"/>
    <mergeCell ref="A27:B27"/>
    <mergeCell ref="A16:B16"/>
    <mergeCell ref="A23:B23"/>
    <mergeCell ref="B1:C1"/>
    <mergeCell ref="A21:B21"/>
    <mergeCell ref="A22:B22"/>
    <mergeCell ref="A17:B17"/>
    <mergeCell ref="A15:B15"/>
    <mergeCell ref="A8:G8"/>
    <mergeCell ref="A6:G6"/>
    <mergeCell ref="A19:B19"/>
    <mergeCell ref="A7:G7"/>
    <mergeCell ref="D4:G4"/>
    <mergeCell ref="A9:G9"/>
    <mergeCell ref="A11:B11"/>
    <mergeCell ref="A13:B13"/>
    <mergeCell ref="A20:B20"/>
    <mergeCell ref="A18:B18"/>
    <mergeCell ref="A10:B10"/>
    <mergeCell ref="A12:B12"/>
    <mergeCell ref="A14:B14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2011-06-06T05:01:53Z</cp:lastPrinted>
  <dcterms:created xsi:type="dcterms:W3CDTF">1996-10-08T23:32:33Z</dcterms:created>
  <dcterms:modified xsi:type="dcterms:W3CDTF">2021-10-12T07:31:12Z</dcterms:modified>
  <cp:category/>
  <cp:version/>
  <cp:contentType/>
  <cp:contentStatus/>
</cp:coreProperties>
</file>