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0 год" sheetId="1" r:id="rId1"/>
  </sheets>
  <definedNames>
    <definedName name="_xlnm.Print_Titles" localSheetId="0">'МП 2020 год'!$10:$10</definedName>
  </definedNames>
  <calcPr fullCalcOnLoad="1"/>
</workbook>
</file>

<file path=xl/sharedStrings.xml><?xml version="1.0" encoding="utf-8"?>
<sst xmlns="http://schemas.openxmlformats.org/spreadsheetml/2006/main" count="86" uniqueCount="68">
  <si>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</si>
  <si>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</si>
  <si>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</si>
  <si>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</si>
  <si>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</si>
  <si>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</si>
  <si>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</si>
  <si>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</si>
  <si>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</si>
  <si>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</si>
  <si>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</si>
  <si>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</si>
  <si>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</si>
  <si>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</si>
  <si>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</si>
  <si>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</si>
  <si>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</si>
  <si>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</si>
  <si>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</si>
  <si>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</si>
  <si>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</si>
  <si>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</si>
  <si>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</si>
  <si>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</si>
  <si>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</si>
  <si>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</si>
  <si>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</si>
  <si>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</si>
  <si>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</si>
  <si>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</si>
  <si>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</si>
  <si>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</si>
  <si>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</si>
  <si>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</si>
  <si>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</si>
  <si>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>9999900620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</si>
  <si>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</si>
  <si>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</si>
  <si>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</si>
  <si>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</si>
  <si>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</si>
  <si>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</si>
  <si>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</si>
  <si>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</si>
  <si>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 xml:space="preserve"> бюджета Григорьевского сельского поселения на 2020 год по финансовому обеспечению муниципальных программ Григорьевского сельского поселения и непрограммным направлениям деятельности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</si>
  <si>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</si>
  <si>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</si>
  <si>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</si>
  <si>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</si>
  <si>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</si>
  <si>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</si>
  <si>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</si>
  <si>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</si>
  <si>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</si>
  <si>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</si>
  <si>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</si>
  <si>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</si>
  <si>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</si>
  <si>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27.12.2019г №31</t>
  </si>
  <si>
    <t xml:space="preserve">                                   </t>
  </si>
  <si>
    <r>
      <t xml:space="preserve">                                    </t>
    </r>
    <r>
      <rPr>
        <sz val="14"/>
        <rFont val="Perpetua"/>
        <family val="1"/>
      </rPr>
      <t>"</t>
    </r>
    <r>
      <rPr>
        <sz val="14"/>
        <rFont val="Times New Roman"/>
        <family val="1"/>
      </rPr>
      <t>Приложение № 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</si>
  <si>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</si>
  <si>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</si>
  <si>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</si>
  <si>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</si>
  <si>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0800011610</t>
  </si>
  <si>
    <t>Приложение № 4                                                  к решению муниципального комитета Григорьевского сельского поселения</t>
  </si>
  <si>
    <t>от 25.12.2020 №20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</si>
</sst>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SheetLayoutView="100" zoomScalePageLayoutView="0" workbookViewId="0" topLeftCell="A1">
      <selection activeCell="Y3" sqref="Y3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63" customFormat="1" ht="93" customHeight="1">
      <c r="A1" s="61" t="s">
        <v>59</v>
      </c>
      <c r="B1" s="64" t="s">
        <v>66</v>
      </c>
      <c r="C1" s="64"/>
      <c r="D1" s="64"/>
      <c r="E1" s="64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s="51" customFormat="1" ht="18.75">
      <c r="A2" s="50"/>
      <c r="B2" s="8"/>
      <c r="C2" s="8" t="s">
        <v>67</v>
      </c>
      <c r="D2" s="50"/>
      <c r="E2" s="8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51" customFormat="1" ht="19.5">
      <c r="A3" s="50"/>
      <c r="B3" s="68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ht="15.75" customHeight="1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4"/>
      <c r="W4" s="2"/>
    </row>
    <row r="5" spans="1:23" ht="15.75" customHeight="1">
      <c r="A5" s="67" t="s">
        <v>18</v>
      </c>
      <c r="B5" s="67"/>
      <c r="C5" s="67"/>
      <c r="D5" s="67"/>
      <c r="E5" s="6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"/>
      <c r="W5" s="2"/>
    </row>
    <row r="6" spans="1:23" ht="21" customHeight="1">
      <c r="A6" s="68" t="s">
        <v>58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"/>
      <c r="V6" s="2"/>
      <c r="W6" s="2"/>
    </row>
    <row r="7" spans="1:23" ht="30.75" customHeight="1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V7" s="2"/>
      <c r="W7" s="2"/>
    </row>
    <row r="8" spans="1:23" ht="57" customHeight="1">
      <c r="A8" s="65" t="s">
        <v>44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V8" s="2"/>
      <c r="W8" s="2"/>
    </row>
    <row r="9" spans="1:23" ht="16.5" thickBot="1">
      <c r="A9" s="5"/>
      <c r="B9" s="5"/>
      <c r="C9" s="5"/>
      <c r="D9" s="5"/>
      <c r="E9" s="5" t="s">
        <v>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8" t="s">
        <v>8</v>
      </c>
    </row>
    <row r="10" spans="1:23" ht="48" thickBot="1">
      <c r="A10" s="10" t="s">
        <v>0</v>
      </c>
      <c r="B10" s="10" t="s">
        <v>7</v>
      </c>
      <c r="C10" s="10" t="s">
        <v>1</v>
      </c>
      <c r="D10" s="10" t="s">
        <v>2</v>
      </c>
      <c r="E10" s="10" t="s">
        <v>5</v>
      </c>
      <c r="F10" s="9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0" t="s">
        <v>5</v>
      </c>
      <c r="O10" s="10" t="s">
        <v>5</v>
      </c>
      <c r="P10" s="10" t="s">
        <v>5</v>
      </c>
      <c r="Q10" s="10" t="s">
        <v>5</v>
      </c>
      <c r="R10" s="10" t="s">
        <v>5</v>
      </c>
      <c r="S10" s="10" t="s">
        <v>5</v>
      </c>
      <c r="T10" s="10" t="s">
        <v>5</v>
      </c>
      <c r="U10" s="11" t="s">
        <v>5</v>
      </c>
      <c r="V10" s="12" t="s">
        <v>10</v>
      </c>
      <c r="W10" s="13" t="s">
        <v>9</v>
      </c>
    </row>
    <row r="11" spans="1:23" ht="25.5" customHeight="1" thickBot="1">
      <c r="A11" s="42" t="s">
        <v>12</v>
      </c>
      <c r="B11" s="44" t="s">
        <v>3</v>
      </c>
      <c r="C11" s="44" t="s">
        <v>19</v>
      </c>
      <c r="D11" s="45"/>
      <c r="E11" s="46">
        <f>E12+E14+E20+E23+E16+E18</f>
        <v>4963983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19.5" customHeight="1" thickBot="1">
      <c r="A12" s="40" t="s">
        <v>33</v>
      </c>
      <c r="B12" s="22">
        <v>960</v>
      </c>
      <c r="C12" s="56" t="s">
        <v>34</v>
      </c>
      <c r="D12" s="56"/>
      <c r="E12" s="57">
        <f>E13</f>
        <v>50000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56.25" customHeight="1" thickBot="1">
      <c r="A13" s="21" t="s">
        <v>36</v>
      </c>
      <c r="B13" s="18">
        <v>960</v>
      </c>
      <c r="C13" s="19" t="s">
        <v>42</v>
      </c>
      <c r="D13" s="19"/>
      <c r="E13" s="20">
        <v>50000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9" customHeight="1" thickBot="1">
      <c r="A14" s="40" t="s">
        <v>37</v>
      </c>
      <c r="B14" s="22">
        <v>960</v>
      </c>
      <c r="C14" s="56" t="s">
        <v>38</v>
      </c>
      <c r="D14" s="56"/>
      <c r="E14" s="57">
        <f>E15</f>
        <v>1000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6" customHeight="1" thickBot="1">
      <c r="A15" s="21" t="s">
        <v>50</v>
      </c>
      <c r="B15" s="18">
        <v>960</v>
      </c>
      <c r="C15" s="19" t="s">
        <v>39</v>
      </c>
      <c r="D15" s="19"/>
      <c r="E15" s="20">
        <v>1000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9" customHeight="1" thickBot="1">
      <c r="A16" s="40" t="s">
        <v>49</v>
      </c>
      <c r="B16" s="22">
        <v>960</v>
      </c>
      <c r="C16" s="56" t="s">
        <v>47</v>
      </c>
      <c r="D16" s="56"/>
      <c r="E16" s="57">
        <f>E17</f>
        <v>834873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3" customHeight="1" thickBot="1">
      <c r="A17" s="21" t="s">
        <v>55</v>
      </c>
      <c r="B17" s="18">
        <v>960</v>
      </c>
      <c r="C17" s="19" t="s">
        <v>48</v>
      </c>
      <c r="D17" s="19"/>
      <c r="E17" s="20">
        <v>834873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6" customHeight="1" thickBot="1">
      <c r="A18" s="40" t="s">
        <v>51</v>
      </c>
      <c r="B18" s="18">
        <v>960</v>
      </c>
      <c r="C18" s="56" t="s">
        <v>52</v>
      </c>
      <c r="D18" s="19"/>
      <c r="E18" s="57">
        <f>E19</f>
        <v>5000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51.75" customHeight="1" thickBot="1">
      <c r="A19" s="21" t="s">
        <v>53</v>
      </c>
      <c r="B19" s="18">
        <v>960</v>
      </c>
      <c r="C19" s="19" t="s">
        <v>54</v>
      </c>
      <c r="D19" s="19"/>
      <c r="E19" s="20">
        <v>5000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2.5" customHeight="1" thickBot="1">
      <c r="A20" s="40" t="s">
        <v>41</v>
      </c>
      <c r="B20" s="22">
        <v>960</v>
      </c>
      <c r="C20" s="56" t="s">
        <v>20</v>
      </c>
      <c r="D20" s="56"/>
      <c r="E20" s="57">
        <f>E21+E22</f>
        <v>2603110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7"/>
    </row>
    <row r="21" spans="1:23" ht="37.5" customHeight="1" thickBot="1">
      <c r="A21" s="21" t="s">
        <v>30</v>
      </c>
      <c r="B21" s="18">
        <v>960</v>
      </c>
      <c r="C21" s="19" t="s">
        <v>31</v>
      </c>
      <c r="D21" s="19"/>
      <c r="E21" s="20">
        <f>9465+1647645+9000</f>
        <v>1666110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7"/>
    </row>
    <row r="22" spans="1:23" ht="51" customHeight="1" thickBot="1">
      <c r="A22" s="21" t="s">
        <v>64</v>
      </c>
      <c r="B22" s="18">
        <v>960</v>
      </c>
      <c r="C22" s="19" t="s">
        <v>65</v>
      </c>
      <c r="D22" s="19"/>
      <c r="E22" s="20">
        <v>937000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7"/>
    </row>
    <row r="23" spans="1:23" ht="37.5" customHeight="1" thickBot="1">
      <c r="A23" s="39" t="s">
        <v>40</v>
      </c>
      <c r="B23" s="22">
        <v>960</v>
      </c>
      <c r="C23" s="56" t="s">
        <v>21</v>
      </c>
      <c r="D23" s="56"/>
      <c r="E23" s="57">
        <f>E24</f>
        <v>1470000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7"/>
    </row>
    <row r="24" spans="1:23" ht="37.5" customHeight="1" thickBot="1">
      <c r="A24" s="21" t="s">
        <v>22</v>
      </c>
      <c r="B24" s="18">
        <v>960</v>
      </c>
      <c r="C24" s="19" t="s">
        <v>32</v>
      </c>
      <c r="D24" s="19"/>
      <c r="E24" s="20">
        <v>1470000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7"/>
    </row>
    <row r="25" spans="1:23" ht="38.25" thickBot="1">
      <c r="A25" s="43" t="s">
        <v>23</v>
      </c>
      <c r="B25" s="54" t="s">
        <v>3</v>
      </c>
      <c r="C25" s="55" t="s">
        <v>24</v>
      </c>
      <c r="D25" s="55"/>
      <c r="E25" s="41">
        <f>SUM(E26:E34)</f>
        <v>5569610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7"/>
    </row>
    <row r="26" spans="1:23" ht="20.25" customHeight="1" outlineLevel="3" thickBot="1">
      <c r="A26" s="1" t="s">
        <v>14</v>
      </c>
      <c r="B26" s="18">
        <v>960</v>
      </c>
      <c r="C26" s="19" t="s">
        <v>25</v>
      </c>
      <c r="D26" s="19"/>
      <c r="E26" s="20">
        <v>818142</v>
      </c>
      <c r="F26" s="5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5"/>
    </row>
    <row r="27" spans="1:23" ht="37.5" customHeight="1" outlineLevel="3" thickBot="1">
      <c r="A27" s="29" t="s">
        <v>15</v>
      </c>
      <c r="B27" s="18">
        <v>960</v>
      </c>
      <c r="C27" s="19" t="s">
        <v>26</v>
      </c>
      <c r="D27" s="19"/>
      <c r="E27" s="20">
        <v>1495858</v>
      </c>
      <c r="F27" s="52" t="e">
        <f>#REF!</f>
        <v>#REF!</v>
      </c>
      <c r="G27" s="23" t="e">
        <f>#REF!</f>
        <v>#REF!</v>
      </c>
      <c r="H27" s="23" t="e">
        <f>#REF!</f>
        <v>#REF!</v>
      </c>
      <c r="I27" s="23" t="e">
        <f>#REF!</f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 t="e">
        <f>#REF!</f>
        <v>#REF!</v>
      </c>
      <c r="P27" s="23" t="e">
        <f>#REF!</f>
        <v>#REF!</v>
      </c>
      <c r="Q27" s="23" t="e">
        <f>#REF!</f>
        <v>#REF!</v>
      </c>
      <c r="R27" s="23" t="e">
        <f>#REF!</f>
        <v>#REF!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32" t="e">
        <f>#REF!</f>
        <v>#REF!</v>
      </c>
      <c r="W27" s="25" t="e">
        <f>V27/E27*100</f>
        <v>#REF!</v>
      </c>
    </row>
    <row r="28" spans="1:23" ht="37.5" customHeight="1" outlineLevel="3" thickBot="1">
      <c r="A28" s="29" t="s">
        <v>45</v>
      </c>
      <c r="B28" s="18">
        <v>960</v>
      </c>
      <c r="C28" s="19" t="s">
        <v>46</v>
      </c>
      <c r="D28" s="19"/>
      <c r="E28" s="20">
        <v>326962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25"/>
    </row>
    <row r="29" spans="1:23" ht="16.5" outlineLevel="5" thickBot="1">
      <c r="A29" s="1" t="s">
        <v>16</v>
      </c>
      <c r="B29" s="18">
        <v>960</v>
      </c>
      <c r="C29" s="19" t="s">
        <v>27</v>
      </c>
      <c r="D29" s="19"/>
      <c r="E29" s="20">
        <v>10000</v>
      </c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7"/>
      <c r="V29" s="28">
        <v>0</v>
      </c>
      <c r="W29" s="25">
        <f>V29/E29*100</f>
        <v>0</v>
      </c>
    </row>
    <row r="30" spans="1:23" ht="33.75" customHeight="1" outlineLevel="4" thickBot="1">
      <c r="A30" s="1" t="s">
        <v>6</v>
      </c>
      <c r="B30" s="18">
        <v>960</v>
      </c>
      <c r="C30" s="19" t="s">
        <v>28</v>
      </c>
      <c r="D30" s="19" t="s">
        <v>3</v>
      </c>
      <c r="E30" s="20">
        <v>342140</v>
      </c>
      <c r="F30" s="53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0" t="e">
        <f>#REF!</f>
        <v>#REF!</v>
      </c>
      <c r="K30" s="30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 t="e">
        <f>#REF!</f>
        <v>#REF!</v>
      </c>
      <c r="P30" s="30" t="e">
        <f>#REF!</f>
        <v>#REF!</v>
      </c>
      <c r="Q30" s="30" t="e">
        <f>#REF!</f>
        <v>#REF!</v>
      </c>
      <c r="R30" s="30" t="e">
        <f>#REF!</f>
        <v>#REF!</v>
      </c>
      <c r="S30" s="30" t="e">
        <f>#REF!</f>
        <v>#REF!</v>
      </c>
      <c r="T30" s="30" t="e">
        <f>#REF!</f>
        <v>#REF!</v>
      </c>
      <c r="U30" s="30" t="e">
        <f>#REF!</f>
        <v>#REF!</v>
      </c>
      <c r="V30" s="31" t="e">
        <f>#REF!</f>
        <v>#REF!</v>
      </c>
      <c r="W30" s="25" t="e">
        <f>V30/E30*100</f>
        <v>#REF!</v>
      </c>
    </row>
    <row r="31" spans="1:23" ht="37.5" customHeight="1" outlineLevel="4" thickBot="1">
      <c r="A31" s="1" t="s">
        <v>17</v>
      </c>
      <c r="B31" s="18">
        <v>960</v>
      </c>
      <c r="C31" s="19" t="s">
        <v>29</v>
      </c>
      <c r="D31" s="19"/>
      <c r="E31" s="20">
        <v>35000</v>
      </c>
      <c r="F31" s="5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/>
    </row>
    <row r="32" spans="1:23" ht="82.5" customHeight="1" outlineLevel="4" thickBot="1">
      <c r="A32" s="1" t="s">
        <v>61</v>
      </c>
      <c r="B32" s="18">
        <v>960</v>
      </c>
      <c r="C32" s="19" t="s">
        <v>43</v>
      </c>
      <c r="D32" s="19"/>
      <c r="E32" s="20">
        <v>25000</v>
      </c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/>
    </row>
    <row r="33" spans="1:23" ht="48" customHeight="1" outlineLevel="4" thickBot="1">
      <c r="A33" s="1" t="s">
        <v>62</v>
      </c>
      <c r="B33" s="18">
        <v>960</v>
      </c>
      <c r="C33" s="19" t="s">
        <v>63</v>
      </c>
      <c r="D33" s="19"/>
      <c r="E33" s="20">
        <v>300000</v>
      </c>
      <c r="F33" s="5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</row>
    <row r="34" spans="1:23" ht="38.25" customHeight="1" outlineLevel="4">
      <c r="A34" s="1" t="s">
        <v>56</v>
      </c>
      <c r="B34" s="18">
        <v>960</v>
      </c>
      <c r="C34" s="19" t="s">
        <v>35</v>
      </c>
      <c r="D34" s="19"/>
      <c r="E34" s="20">
        <v>2216508</v>
      </c>
      <c r="F34" s="5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25"/>
    </row>
    <row r="35" spans="1:23" ht="18.75">
      <c r="A35" s="47" t="s">
        <v>4</v>
      </c>
      <c r="B35" s="47"/>
      <c r="C35" s="47"/>
      <c r="D35" s="47"/>
      <c r="E35" s="48">
        <f>E11+E25</f>
        <v>10533593</v>
      </c>
      <c r="F35" s="33" t="e">
        <f>#REF!+#REF!+#REF!+#REF!</f>
        <v>#REF!</v>
      </c>
      <c r="G35" s="33" t="e">
        <f>#REF!+#REF!+#REF!+#REF!</f>
        <v>#REF!</v>
      </c>
      <c r="H35" s="33" t="e">
        <f>#REF!+#REF!+#REF!+#REF!</f>
        <v>#REF!</v>
      </c>
      <c r="I35" s="33" t="e">
        <f>#REF!+#REF!+#REF!+#REF!</f>
        <v>#REF!</v>
      </c>
      <c r="J35" s="33" t="e">
        <f>#REF!+#REF!+#REF!+#REF!</f>
        <v>#REF!</v>
      </c>
      <c r="K35" s="33" t="e">
        <f>#REF!+#REF!+#REF!+#REF!</f>
        <v>#REF!</v>
      </c>
      <c r="L35" s="33" t="e">
        <f>#REF!+#REF!+#REF!+#REF!</f>
        <v>#REF!</v>
      </c>
      <c r="M35" s="33" t="e">
        <f>#REF!+#REF!+#REF!+#REF!</f>
        <v>#REF!</v>
      </c>
      <c r="N35" s="33" t="e">
        <f>#REF!+#REF!+#REF!+#REF!</f>
        <v>#REF!</v>
      </c>
      <c r="O35" s="33" t="e">
        <f>#REF!+#REF!+#REF!+#REF!</f>
        <v>#REF!</v>
      </c>
      <c r="P35" s="33" t="e">
        <f>#REF!+#REF!+#REF!+#REF!</f>
        <v>#REF!</v>
      </c>
      <c r="Q35" s="33" t="e">
        <f>#REF!+#REF!+#REF!+#REF!</f>
        <v>#REF!</v>
      </c>
      <c r="R35" s="33" t="e">
        <f>#REF!+#REF!+#REF!+#REF!</f>
        <v>#REF!</v>
      </c>
      <c r="S35" s="33" t="e">
        <f>#REF!+#REF!+#REF!+#REF!</f>
        <v>#REF!</v>
      </c>
      <c r="T35" s="33" t="e">
        <f>#REF!+#REF!+#REF!+#REF!</f>
        <v>#REF!</v>
      </c>
      <c r="U35" s="33" t="e">
        <f>#REF!+#REF!+#REF!+#REF!</f>
        <v>#REF!</v>
      </c>
      <c r="V35" s="34" t="e">
        <f>#REF!+#REF!+#REF!+#REF!</f>
        <v>#REF!</v>
      </c>
      <c r="W35" s="35" t="e">
        <f>V35/E35*100</f>
        <v>#REF!</v>
      </c>
    </row>
    <row r="36" ht="15.75">
      <c r="B36" s="2"/>
    </row>
    <row r="37" spans="2:21" ht="15.75">
      <c r="B37" s="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ht="15.75">
      <c r="B38" s="2"/>
    </row>
  </sheetData>
  <sheetProtection/>
  <mergeCells count="7">
    <mergeCell ref="B1:E1"/>
    <mergeCell ref="A8:T8"/>
    <mergeCell ref="A7:T7"/>
    <mergeCell ref="A4:U4"/>
    <mergeCell ref="A6:T6"/>
    <mergeCell ref="A5:E5"/>
    <mergeCell ref="B3:V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2019-11-15T08:33:49Z</cp:lastPrinted>
  <dcterms:created xsi:type="dcterms:W3CDTF">2008-11-11T04:53:42Z</dcterms:created>
  <dcterms:modified xsi:type="dcterms:W3CDTF">2020-12-28T00:36:35Z</dcterms:modified>
  <cp:category/>
  <cp:version/>
  <cp:contentType/>
  <cp:contentStatus/>
</cp:coreProperties>
</file>