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МП 2020 год" sheetId="1" r:id="rId1"/>
  </sheets>
  <definedNames>
    <definedName name="_xlnm.Print_Titles" localSheetId="0">'МП 2020 год'!$10:$10</definedName>
  </definedNames>
  <calcPr fullCalcOnLoad="1"/>
</workbook>
</file>

<file path=xl/sharedStrings.xml><?xml version="1.0" encoding="utf-8"?>
<sst xmlns="http://schemas.openxmlformats.org/spreadsheetml/2006/main" count="86" uniqueCount="68">
  <si>
    <t>Наименование показателя</t>
  </si>
  <si>
    <t>Ц.ст.</t>
  </si>
  <si>
    <t>#Н/Д</t>
  </si>
  <si>
    <t>000</t>
  </si>
  <si>
    <t>Всего расходов:</t>
  </si>
  <si>
    <t>Годовой план</t>
  </si>
  <si>
    <t>Осуществление первичного воинского учета на территориях, где отсутствуют военные комиссариаты</t>
  </si>
  <si>
    <t>Вед.</t>
  </si>
  <si>
    <t>тыс. руб.</t>
  </si>
  <si>
    <t>% исполнения</t>
  </si>
  <si>
    <t>Исполнено за 3 квартал</t>
  </si>
  <si>
    <t>Расходы</t>
  </si>
  <si>
    <t>Муниципальные программы</t>
  </si>
  <si>
    <t>руб.</t>
  </si>
  <si>
    <t>Глава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</si>
  <si>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</si>
  <si>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Резервные фонды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</si>
  <si>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</si>
  <si>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 xml:space="preserve">                                                                   Григорьевского сельского поселения</t>
  </si>
  <si>
    <t>0000000000</t>
  </si>
  <si>
    <t>0800000000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</si>
  <si>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</si>
  <si>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</si>
  <si>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Непрограммные направления деятельности органов местного самоуправления</t>
  </si>
  <si>
    <t>9999900000</t>
  </si>
  <si>
    <t>9999915010</t>
  </si>
  <si>
    <t>9999915020</t>
  </si>
  <si>
    <t>9999915040</t>
  </si>
  <si>
    <t>9999951180</t>
  </si>
  <si>
    <t>9999915060</t>
  </si>
  <si>
    <t xml:space="preserve">Мероприятия администрации Григорьевского сельского поселения по развитию культуры Григорьевского сельского поселения  </t>
  </si>
  <si>
    <t>0800015090</t>
  </si>
  <si>
    <t>0900015080</t>
  </si>
  <si>
    <t>МП "Доступная среда для инвалидов Григорьевского сельского поселения."</t>
  </si>
  <si>
    <t>0100000000</t>
  </si>
  <si>
    <t>9999900620</t>
  </si>
  <si>
    <t xml:space="preserve">Мероприятия Администрации Григорьевского по обеспечению формирования доступной среды для инвалидов Григорьевского сельского поселения </t>
  </si>
  <si>
    <t>МП "Развитие субъектов малого и среднего предпринимательства в Григорьевском сельском поселении"</t>
  </si>
  <si>
    <t>0200000000</t>
  </si>
  <si>
    <t>0200015120</t>
  </si>
  <si>
    <t>МП "Благоустройство и озеленение территории Григорьевского сельского поселения"</t>
  </si>
  <si>
    <t>МП "Развитие культуры Григорьевского сельского поселения"</t>
  </si>
  <si>
    <t>0100015110</t>
  </si>
  <si>
    <t>9999915070</t>
  </si>
  <si>
    <t xml:space="preserve"> бюджета Григорьевского сельского поселения на 2020 год по финансовому обеспечению муниципальных программ Григорьевского сельского поселения и непрограммным направлениям деятельности</t>
  </si>
  <si>
    <t>Проведение выборов в органы местного самоуправления Григорьевского сельского поселения</t>
  </si>
  <si>
    <t>9999915130</t>
  </si>
  <si>
    <t>0300000000</t>
  </si>
  <si>
    <t>0300015140</t>
  </si>
  <si>
    <t>МП "Обеспечение пожарной безопасности на территории Григорьевского сельского поселения"</t>
  </si>
  <si>
    <t xml:space="preserve">Мероприятия Администрации Григорьевского по развитию субъектов малого и среднего предпринимательства в Григорьевском сельском поселении  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</si>
  <si>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</si>
  <si>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</si>
  <si>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</si>
  <si>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</si>
  <si>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</si>
  <si>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Мероприятия администрации Григорьевского сельского поселения по обеспечению содержания, ремонта автомобильных дорог</t>
  </si>
  <si>
    <t xml:space="preserve">                                                                   к решению муниципального комитета                                                                                                            </t>
  </si>
  <si>
    <t>от 27.12.2019г №31</t>
  </si>
  <si>
    <t xml:space="preserve">                                   </t>
  </si>
  <si>
    <r>
      <t xml:space="preserve">                                    </t>
    </r>
    <r>
      <rPr>
        <sz val="14"/>
        <rFont val="Perpetua"/>
        <family val="1"/>
      </rPr>
      <t>"</t>
    </r>
    <r>
      <rPr>
        <sz val="14"/>
        <rFont val="Times New Roman"/>
        <family val="1"/>
      </rPr>
      <t>Приложение № 7</t>
    </r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</si>
  <si>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</si>
  <si>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</si>
  <si>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>9999915160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</si>
  <si>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</si>
  <si>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0800011610</t>
  </si>
  <si>
    <t>Приложение № 6                                                  к  решению муниципального комитета Григорьевского сельского поселения</t>
  </si>
  <si>
    <t>от 17.08.2020 №15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</si>
</sst>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shrinkToFit="1"/>
    </xf>
    <xf numFmtId="178" fontId="9" fillId="0" borderId="13" xfId="0" applyNumberFormat="1" applyFont="1" applyFill="1" applyBorder="1" applyAlignment="1">
      <alignment horizontal="center" vertical="center" shrinkToFit="1"/>
    </xf>
    <xf numFmtId="4" fontId="3" fillId="0" borderId="2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178" fontId="2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 shrinkToFit="1"/>
    </xf>
    <xf numFmtId="4" fontId="2" fillId="0" borderId="19" xfId="0" applyNumberFormat="1" applyFont="1" applyFill="1" applyBorder="1" applyAlignment="1">
      <alignment horizontal="center" vertical="center" shrinkToFit="1"/>
    </xf>
    <xf numFmtId="178" fontId="2" fillId="0" borderId="13" xfId="0" applyNumberFormat="1" applyFont="1" applyFill="1" applyBorder="1" applyAlignment="1">
      <alignment horizontal="center" vertical="center" wrapText="1" shrinkToFit="1"/>
    </xf>
    <xf numFmtId="178" fontId="9" fillId="0" borderId="13" xfId="0" applyNumberFormat="1" applyFont="1" applyFill="1" applyBorder="1" applyAlignment="1">
      <alignment horizontal="center" vertical="center" wrapText="1" shrinkToFit="1"/>
    </xf>
    <xf numFmtId="4" fontId="5" fillId="0" borderId="0" xfId="0" applyNumberFormat="1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4" fontId="9" fillId="0" borderId="22" xfId="0" applyNumberFormat="1" applyFont="1" applyFill="1" applyBorder="1" applyAlignment="1">
      <alignment horizontal="center" vertical="center" shrinkToFit="1"/>
    </xf>
    <xf numFmtId="4" fontId="2" fillId="0" borderId="22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4" fontId="9" fillId="0" borderId="10" xfId="0" applyNumberFormat="1" applyFont="1" applyFill="1" applyBorder="1" applyAlignment="1">
      <alignment horizontal="center" vertical="center" shrinkToFit="1"/>
    </xf>
    <xf numFmtId="4" fontId="9" fillId="0" borderId="23" xfId="0" applyNumberFormat="1" applyFont="1" applyFill="1" applyBorder="1" applyAlignment="1">
      <alignment horizontal="center" vertical="center" shrinkToFit="1"/>
    </xf>
    <xf numFmtId="4" fontId="9" fillId="0" borderId="13" xfId="0" applyNumberFormat="1" applyFont="1" applyFill="1" applyBorder="1" applyAlignment="1">
      <alignment horizontal="center" vertical="center" shrinkToFit="1"/>
    </xf>
    <xf numFmtId="178" fontId="9" fillId="0" borderId="23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showGridLines="0" tabSelected="1" view="pageBreakPreview" zoomScaleSheetLayoutView="100" zoomScalePageLayoutView="0" workbookViewId="0" topLeftCell="A1">
      <selection activeCell="A7" sqref="A7:T7"/>
    </sheetView>
  </sheetViews>
  <sheetFormatPr defaultColWidth="9.00390625" defaultRowHeight="12.75" outlineLevelRow="5"/>
  <cols>
    <col min="1" max="1" width="75.25390625" style="2" customWidth="1"/>
    <col min="2" max="2" width="6.125" style="38" customWidth="1"/>
    <col min="3" max="3" width="14.87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7" hidden="1" customWidth="1"/>
    <col min="23" max="23" width="11.875" style="36" hidden="1" customWidth="1"/>
    <col min="24" max="26" width="9.125" style="2" customWidth="1"/>
    <col min="27" max="16384" width="9.125" style="2" customWidth="1"/>
  </cols>
  <sheetData>
    <row r="1" spans="1:22" s="63" customFormat="1" ht="93" customHeight="1">
      <c r="A1" s="61" t="s">
        <v>59</v>
      </c>
      <c r="B1" s="64" t="s">
        <v>66</v>
      </c>
      <c r="C1" s="64"/>
      <c r="D1" s="64"/>
      <c r="E1" s="64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2"/>
    </row>
    <row r="2" spans="1:22" s="51" customFormat="1" ht="18.75">
      <c r="A2" s="50"/>
      <c r="B2" s="50"/>
      <c r="C2" s="50"/>
      <c r="D2" s="50"/>
      <c r="E2" s="50" t="s">
        <v>67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51" customFormat="1" ht="19.5">
      <c r="A3" s="50"/>
      <c r="B3" s="68" t="s">
        <v>60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3" ht="15.75" customHeight="1">
      <c r="A4" s="67" t="s">
        <v>57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4"/>
      <c r="W4" s="2"/>
    </row>
    <row r="5" spans="1:23" ht="15.75" customHeight="1">
      <c r="A5" s="67" t="s">
        <v>18</v>
      </c>
      <c r="B5" s="67"/>
      <c r="C5" s="67"/>
      <c r="D5" s="67"/>
      <c r="E5" s="67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"/>
      <c r="W5" s="2"/>
    </row>
    <row r="6" spans="1:23" ht="21" customHeight="1">
      <c r="A6" s="68" t="s">
        <v>58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3"/>
      <c r="V6" s="2"/>
      <c r="W6" s="2"/>
    </row>
    <row r="7" spans="1:23" ht="30.75" customHeight="1">
      <c r="A7" s="66" t="s">
        <v>11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V7" s="2"/>
      <c r="W7" s="2"/>
    </row>
    <row r="8" spans="1:23" ht="57" customHeight="1">
      <c r="A8" s="65" t="s">
        <v>44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V8" s="2"/>
      <c r="W8" s="2"/>
    </row>
    <row r="9" spans="1:23" ht="16.5" thickBot="1">
      <c r="A9" s="5"/>
      <c r="B9" s="5"/>
      <c r="C9" s="5"/>
      <c r="D9" s="5"/>
      <c r="E9" s="5" t="s">
        <v>13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8" t="s">
        <v>8</v>
      </c>
    </row>
    <row r="10" spans="1:23" ht="48" thickBot="1">
      <c r="A10" s="10" t="s">
        <v>0</v>
      </c>
      <c r="B10" s="10" t="s">
        <v>7</v>
      </c>
      <c r="C10" s="10" t="s">
        <v>1</v>
      </c>
      <c r="D10" s="10" t="s">
        <v>2</v>
      </c>
      <c r="E10" s="10" t="s">
        <v>5</v>
      </c>
      <c r="F10" s="9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0" t="s">
        <v>5</v>
      </c>
      <c r="L10" s="10" t="s">
        <v>5</v>
      </c>
      <c r="M10" s="10" t="s">
        <v>5</v>
      </c>
      <c r="N10" s="10" t="s">
        <v>5</v>
      </c>
      <c r="O10" s="10" t="s">
        <v>5</v>
      </c>
      <c r="P10" s="10" t="s">
        <v>5</v>
      </c>
      <c r="Q10" s="10" t="s">
        <v>5</v>
      </c>
      <c r="R10" s="10" t="s">
        <v>5</v>
      </c>
      <c r="S10" s="10" t="s">
        <v>5</v>
      </c>
      <c r="T10" s="10" t="s">
        <v>5</v>
      </c>
      <c r="U10" s="11" t="s">
        <v>5</v>
      </c>
      <c r="V10" s="12" t="s">
        <v>10</v>
      </c>
      <c r="W10" s="13" t="s">
        <v>9</v>
      </c>
    </row>
    <row r="11" spans="1:23" ht="25.5" customHeight="1" thickBot="1">
      <c r="A11" s="42" t="s">
        <v>12</v>
      </c>
      <c r="B11" s="44" t="s">
        <v>3</v>
      </c>
      <c r="C11" s="44" t="s">
        <v>19</v>
      </c>
      <c r="D11" s="45"/>
      <c r="E11" s="46">
        <f>E12+E14+E20+E23+E16+E18</f>
        <v>4026491</v>
      </c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7"/>
    </row>
    <row r="12" spans="1:23" ht="19.5" customHeight="1" thickBot="1">
      <c r="A12" s="40" t="s">
        <v>33</v>
      </c>
      <c r="B12" s="22">
        <v>960</v>
      </c>
      <c r="C12" s="56" t="s">
        <v>34</v>
      </c>
      <c r="D12" s="56"/>
      <c r="E12" s="57">
        <f>E13</f>
        <v>50000</v>
      </c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17"/>
    </row>
    <row r="13" spans="1:23" ht="56.25" customHeight="1" thickBot="1">
      <c r="A13" s="21" t="s">
        <v>36</v>
      </c>
      <c r="B13" s="18">
        <v>960</v>
      </c>
      <c r="C13" s="19" t="s">
        <v>42</v>
      </c>
      <c r="D13" s="19"/>
      <c r="E13" s="20">
        <v>50000</v>
      </c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7"/>
    </row>
    <row r="14" spans="1:23" ht="39" customHeight="1" thickBot="1">
      <c r="A14" s="40" t="s">
        <v>37</v>
      </c>
      <c r="B14" s="22">
        <v>960</v>
      </c>
      <c r="C14" s="56" t="s">
        <v>38</v>
      </c>
      <c r="D14" s="56"/>
      <c r="E14" s="57">
        <f>E15</f>
        <v>1000</v>
      </c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17"/>
    </row>
    <row r="15" spans="1:23" ht="36" customHeight="1" thickBot="1">
      <c r="A15" s="21" t="s">
        <v>50</v>
      </c>
      <c r="B15" s="18">
        <v>960</v>
      </c>
      <c r="C15" s="19" t="s">
        <v>39</v>
      </c>
      <c r="D15" s="19"/>
      <c r="E15" s="20">
        <v>1000</v>
      </c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  <c r="W15" s="17"/>
    </row>
    <row r="16" spans="1:23" ht="39" customHeight="1" thickBot="1">
      <c r="A16" s="40" t="s">
        <v>49</v>
      </c>
      <c r="B16" s="22">
        <v>960</v>
      </c>
      <c r="C16" s="56" t="s">
        <v>47</v>
      </c>
      <c r="D16" s="56"/>
      <c r="E16" s="57">
        <f>E17</f>
        <v>834873</v>
      </c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17"/>
    </row>
    <row r="17" spans="1:23" ht="33" customHeight="1" thickBot="1">
      <c r="A17" s="21" t="s">
        <v>55</v>
      </c>
      <c r="B17" s="18">
        <v>960</v>
      </c>
      <c r="C17" s="19" t="s">
        <v>48</v>
      </c>
      <c r="D17" s="19"/>
      <c r="E17" s="20">
        <v>834873</v>
      </c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17"/>
    </row>
    <row r="18" spans="1:23" ht="36" customHeight="1" thickBot="1">
      <c r="A18" s="40" t="s">
        <v>51</v>
      </c>
      <c r="B18" s="18">
        <v>960</v>
      </c>
      <c r="C18" s="56" t="s">
        <v>52</v>
      </c>
      <c r="D18" s="19"/>
      <c r="E18" s="57">
        <f>E19</f>
        <v>5000</v>
      </c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17"/>
    </row>
    <row r="19" spans="1:23" ht="51.75" customHeight="1" thickBot="1">
      <c r="A19" s="21" t="s">
        <v>53</v>
      </c>
      <c r="B19" s="18">
        <v>960</v>
      </c>
      <c r="C19" s="19" t="s">
        <v>54</v>
      </c>
      <c r="D19" s="19"/>
      <c r="E19" s="20">
        <v>5000</v>
      </c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  <c r="W19" s="17"/>
    </row>
    <row r="20" spans="1:23" ht="22.5" customHeight="1" thickBot="1">
      <c r="A20" s="40" t="s">
        <v>41</v>
      </c>
      <c r="B20" s="22">
        <v>960</v>
      </c>
      <c r="C20" s="56" t="s">
        <v>20</v>
      </c>
      <c r="D20" s="56"/>
      <c r="E20" s="57">
        <f>E21+E22</f>
        <v>2165618</v>
      </c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6"/>
      <c r="W20" s="17"/>
    </row>
    <row r="21" spans="1:23" ht="37.5" customHeight="1" thickBot="1">
      <c r="A21" s="21" t="s">
        <v>30</v>
      </c>
      <c r="B21" s="18">
        <v>960</v>
      </c>
      <c r="C21" s="19" t="s">
        <v>31</v>
      </c>
      <c r="D21" s="19"/>
      <c r="E21" s="20">
        <f>1306618+9000</f>
        <v>1315618</v>
      </c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  <c r="W21" s="17"/>
    </row>
    <row r="22" spans="1:23" ht="51" customHeight="1" thickBot="1">
      <c r="A22" s="21" t="s">
        <v>64</v>
      </c>
      <c r="B22" s="18">
        <v>960</v>
      </c>
      <c r="C22" s="19" t="s">
        <v>65</v>
      </c>
      <c r="D22" s="19"/>
      <c r="E22" s="20">
        <v>850000</v>
      </c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/>
      <c r="W22" s="17"/>
    </row>
    <row r="23" spans="1:23" ht="37.5" customHeight="1" thickBot="1">
      <c r="A23" s="39" t="s">
        <v>40</v>
      </c>
      <c r="B23" s="22">
        <v>960</v>
      </c>
      <c r="C23" s="56" t="s">
        <v>21</v>
      </c>
      <c r="D23" s="56"/>
      <c r="E23" s="57">
        <f>E24</f>
        <v>970000</v>
      </c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  <c r="W23" s="17"/>
    </row>
    <row r="24" spans="1:23" ht="37.5" customHeight="1" thickBot="1">
      <c r="A24" s="21" t="s">
        <v>22</v>
      </c>
      <c r="B24" s="18">
        <v>960</v>
      </c>
      <c r="C24" s="19" t="s">
        <v>32</v>
      </c>
      <c r="D24" s="19"/>
      <c r="E24" s="20">
        <v>970000</v>
      </c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17"/>
    </row>
    <row r="25" spans="1:23" ht="38.25" thickBot="1">
      <c r="A25" s="43" t="s">
        <v>23</v>
      </c>
      <c r="B25" s="54" t="s">
        <v>3</v>
      </c>
      <c r="C25" s="55" t="s">
        <v>24</v>
      </c>
      <c r="D25" s="55"/>
      <c r="E25" s="41">
        <f>SUM(E26:E34)</f>
        <v>5747102</v>
      </c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6"/>
      <c r="W25" s="17"/>
    </row>
    <row r="26" spans="1:23" ht="20.25" customHeight="1" outlineLevel="3" thickBot="1">
      <c r="A26" s="1" t="s">
        <v>14</v>
      </c>
      <c r="B26" s="18">
        <v>960</v>
      </c>
      <c r="C26" s="19" t="s">
        <v>25</v>
      </c>
      <c r="D26" s="19"/>
      <c r="E26" s="20">
        <v>851042</v>
      </c>
      <c r="F26" s="5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4"/>
      <c r="W26" s="25"/>
    </row>
    <row r="27" spans="1:23" ht="37.5" customHeight="1" outlineLevel="3" thickBot="1">
      <c r="A27" s="29" t="s">
        <v>15</v>
      </c>
      <c r="B27" s="18">
        <v>960</v>
      </c>
      <c r="C27" s="19" t="s">
        <v>26</v>
      </c>
      <c r="D27" s="19"/>
      <c r="E27" s="20">
        <v>1462958</v>
      </c>
      <c r="F27" s="52" t="e">
        <f>#REF!</f>
        <v>#REF!</v>
      </c>
      <c r="G27" s="23" t="e">
        <f>#REF!</f>
        <v>#REF!</v>
      </c>
      <c r="H27" s="23" t="e">
        <f>#REF!</f>
        <v>#REF!</v>
      </c>
      <c r="I27" s="23" t="e">
        <f>#REF!</f>
        <v>#REF!</v>
      </c>
      <c r="J27" s="23" t="e">
        <f>#REF!</f>
        <v>#REF!</v>
      </c>
      <c r="K27" s="23" t="e">
        <f>#REF!</f>
        <v>#REF!</v>
      </c>
      <c r="L27" s="23" t="e">
        <f>#REF!</f>
        <v>#REF!</v>
      </c>
      <c r="M27" s="23" t="e">
        <f>#REF!</f>
        <v>#REF!</v>
      </c>
      <c r="N27" s="23" t="e">
        <f>#REF!</f>
        <v>#REF!</v>
      </c>
      <c r="O27" s="23" t="e">
        <f>#REF!</f>
        <v>#REF!</v>
      </c>
      <c r="P27" s="23" t="e">
        <f>#REF!</f>
        <v>#REF!</v>
      </c>
      <c r="Q27" s="23" t="e">
        <f>#REF!</f>
        <v>#REF!</v>
      </c>
      <c r="R27" s="23" t="e">
        <f>#REF!</f>
        <v>#REF!</v>
      </c>
      <c r="S27" s="23" t="e">
        <f>#REF!</f>
        <v>#REF!</v>
      </c>
      <c r="T27" s="23" t="e">
        <f>#REF!</f>
        <v>#REF!</v>
      </c>
      <c r="U27" s="23" t="e">
        <f>#REF!</f>
        <v>#REF!</v>
      </c>
      <c r="V27" s="32" t="e">
        <f>#REF!</f>
        <v>#REF!</v>
      </c>
      <c r="W27" s="25" t="e">
        <f>V27/E27*100</f>
        <v>#REF!</v>
      </c>
    </row>
    <row r="28" spans="1:23" ht="37.5" customHeight="1" outlineLevel="3" thickBot="1">
      <c r="A28" s="29" t="s">
        <v>45</v>
      </c>
      <c r="B28" s="18">
        <v>960</v>
      </c>
      <c r="C28" s="19" t="s">
        <v>46</v>
      </c>
      <c r="D28" s="19"/>
      <c r="E28" s="20">
        <v>504454</v>
      </c>
      <c r="F28" s="58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60"/>
      <c r="W28" s="25"/>
    </row>
    <row r="29" spans="1:23" ht="16.5" outlineLevel="5" thickBot="1">
      <c r="A29" s="1" t="s">
        <v>16</v>
      </c>
      <c r="B29" s="18">
        <v>960</v>
      </c>
      <c r="C29" s="19" t="s">
        <v>27</v>
      </c>
      <c r="D29" s="19"/>
      <c r="E29" s="20">
        <v>10000</v>
      </c>
      <c r="F29" s="26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7"/>
      <c r="V29" s="28">
        <v>0</v>
      </c>
      <c r="W29" s="25">
        <f>V29/E29*100</f>
        <v>0</v>
      </c>
    </row>
    <row r="30" spans="1:23" ht="33.75" customHeight="1" outlineLevel="4" thickBot="1">
      <c r="A30" s="1" t="s">
        <v>6</v>
      </c>
      <c r="B30" s="18">
        <v>960</v>
      </c>
      <c r="C30" s="19" t="s">
        <v>28</v>
      </c>
      <c r="D30" s="19" t="s">
        <v>3</v>
      </c>
      <c r="E30" s="20">
        <v>342140</v>
      </c>
      <c r="F30" s="53" t="e">
        <f>#REF!</f>
        <v>#REF!</v>
      </c>
      <c r="G30" s="30" t="e">
        <f>#REF!</f>
        <v>#REF!</v>
      </c>
      <c r="H30" s="30" t="e">
        <f>#REF!</f>
        <v>#REF!</v>
      </c>
      <c r="I30" s="30" t="e">
        <f>#REF!</f>
        <v>#REF!</v>
      </c>
      <c r="J30" s="30" t="e">
        <f>#REF!</f>
        <v>#REF!</v>
      </c>
      <c r="K30" s="30" t="e">
        <f>#REF!</f>
        <v>#REF!</v>
      </c>
      <c r="L30" s="30" t="e">
        <f>#REF!</f>
        <v>#REF!</v>
      </c>
      <c r="M30" s="30" t="e">
        <f>#REF!</f>
        <v>#REF!</v>
      </c>
      <c r="N30" s="30" t="e">
        <f>#REF!</f>
        <v>#REF!</v>
      </c>
      <c r="O30" s="30" t="e">
        <f>#REF!</f>
        <v>#REF!</v>
      </c>
      <c r="P30" s="30" t="e">
        <f>#REF!</f>
        <v>#REF!</v>
      </c>
      <c r="Q30" s="30" t="e">
        <f>#REF!</f>
        <v>#REF!</v>
      </c>
      <c r="R30" s="30" t="e">
        <f>#REF!</f>
        <v>#REF!</v>
      </c>
      <c r="S30" s="30" t="e">
        <f>#REF!</f>
        <v>#REF!</v>
      </c>
      <c r="T30" s="30" t="e">
        <f>#REF!</f>
        <v>#REF!</v>
      </c>
      <c r="U30" s="30" t="e">
        <f>#REF!</f>
        <v>#REF!</v>
      </c>
      <c r="V30" s="31" t="e">
        <f>#REF!</f>
        <v>#REF!</v>
      </c>
      <c r="W30" s="25" t="e">
        <f>V30/E30*100</f>
        <v>#REF!</v>
      </c>
    </row>
    <row r="31" spans="1:23" ht="37.5" customHeight="1" outlineLevel="4" thickBot="1">
      <c r="A31" s="1" t="s">
        <v>17</v>
      </c>
      <c r="B31" s="18">
        <v>960</v>
      </c>
      <c r="C31" s="19" t="s">
        <v>29</v>
      </c>
      <c r="D31" s="19"/>
      <c r="E31" s="20">
        <v>35000</v>
      </c>
      <c r="F31" s="53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  <c r="W31" s="25"/>
    </row>
    <row r="32" spans="1:23" ht="82.5" customHeight="1" outlineLevel="4" thickBot="1">
      <c r="A32" s="1" t="s">
        <v>61</v>
      </c>
      <c r="B32" s="18">
        <v>960</v>
      </c>
      <c r="C32" s="19" t="s">
        <v>43</v>
      </c>
      <c r="D32" s="19"/>
      <c r="E32" s="20">
        <v>25000</v>
      </c>
      <c r="F32" s="53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1"/>
      <c r="W32" s="25"/>
    </row>
    <row r="33" spans="1:23" ht="48" customHeight="1" outlineLevel="4" thickBot="1">
      <c r="A33" s="1" t="s">
        <v>62</v>
      </c>
      <c r="B33" s="18">
        <v>960</v>
      </c>
      <c r="C33" s="19" t="s">
        <v>63</v>
      </c>
      <c r="D33" s="19"/>
      <c r="E33" s="20">
        <v>300000</v>
      </c>
      <c r="F33" s="53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1"/>
      <c r="W33" s="25"/>
    </row>
    <row r="34" spans="1:23" ht="38.25" customHeight="1" outlineLevel="4">
      <c r="A34" s="1" t="s">
        <v>56</v>
      </c>
      <c r="B34" s="18">
        <v>960</v>
      </c>
      <c r="C34" s="19" t="s">
        <v>35</v>
      </c>
      <c r="D34" s="19"/>
      <c r="E34" s="20">
        <v>2216508</v>
      </c>
      <c r="F34" s="53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  <c r="W34" s="25"/>
    </row>
    <row r="35" spans="1:23" ht="18.75">
      <c r="A35" s="47" t="s">
        <v>4</v>
      </c>
      <c r="B35" s="47"/>
      <c r="C35" s="47"/>
      <c r="D35" s="47"/>
      <c r="E35" s="48">
        <f>E11+E25</f>
        <v>9773593</v>
      </c>
      <c r="F35" s="33" t="e">
        <f>#REF!+#REF!+#REF!+#REF!</f>
        <v>#REF!</v>
      </c>
      <c r="G35" s="33" t="e">
        <f>#REF!+#REF!+#REF!+#REF!</f>
        <v>#REF!</v>
      </c>
      <c r="H35" s="33" t="e">
        <f>#REF!+#REF!+#REF!+#REF!</f>
        <v>#REF!</v>
      </c>
      <c r="I35" s="33" t="e">
        <f>#REF!+#REF!+#REF!+#REF!</f>
        <v>#REF!</v>
      </c>
      <c r="J35" s="33" t="e">
        <f>#REF!+#REF!+#REF!+#REF!</f>
        <v>#REF!</v>
      </c>
      <c r="K35" s="33" t="e">
        <f>#REF!+#REF!+#REF!+#REF!</f>
        <v>#REF!</v>
      </c>
      <c r="L35" s="33" t="e">
        <f>#REF!+#REF!+#REF!+#REF!</f>
        <v>#REF!</v>
      </c>
      <c r="M35" s="33" t="e">
        <f>#REF!+#REF!+#REF!+#REF!</f>
        <v>#REF!</v>
      </c>
      <c r="N35" s="33" t="e">
        <f>#REF!+#REF!+#REF!+#REF!</f>
        <v>#REF!</v>
      </c>
      <c r="O35" s="33" t="e">
        <f>#REF!+#REF!+#REF!+#REF!</f>
        <v>#REF!</v>
      </c>
      <c r="P35" s="33" t="e">
        <f>#REF!+#REF!+#REF!+#REF!</f>
        <v>#REF!</v>
      </c>
      <c r="Q35" s="33" t="e">
        <f>#REF!+#REF!+#REF!+#REF!</f>
        <v>#REF!</v>
      </c>
      <c r="R35" s="33" t="e">
        <f>#REF!+#REF!+#REF!+#REF!</f>
        <v>#REF!</v>
      </c>
      <c r="S35" s="33" t="e">
        <f>#REF!+#REF!+#REF!+#REF!</f>
        <v>#REF!</v>
      </c>
      <c r="T35" s="33" t="e">
        <f>#REF!+#REF!+#REF!+#REF!</f>
        <v>#REF!</v>
      </c>
      <c r="U35" s="33" t="e">
        <f>#REF!+#REF!+#REF!+#REF!</f>
        <v>#REF!</v>
      </c>
      <c r="V35" s="34" t="e">
        <f>#REF!+#REF!+#REF!+#REF!</f>
        <v>#REF!</v>
      </c>
      <c r="W35" s="35" t="e">
        <f>V35/E35*100</f>
        <v>#REF!</v>
      </c>
    </row>
    <row r="36" ht="15.75">
      <c r="B36" s="2"/>
    </row>
    <row r="37" spans="2:21" ht="15.75">
      <c r="B37" s="2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</row>
    <row r="38" ht="15.75">
      <c r="B38" s="2"/>
    </row>
  </sheetData>
  <sheetProtection/>
  <mergeCells count="7">
    <mergeCell ref="B1:E1"/>
    <mergeCell ref="A8:T8"/>
    <mergeCell ref="A7:T7"/>
    <mergeCell ref="A4:U4"/>
    <mergeCell ref="A6:T6"/>
    <mergeCell ref="A5:E5"/>
    <mergeCell ref="B3:V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2020-08-20T00:27:34Z</cp:lastPrinted>
  <dcterms:created xsi:type="dcterms:W3CDTF">2008-11-11T04:53:42Z</dcterms:created>
  <dcterms:modified xsi:type="dcterms:W3CDTF">2020-08-20T00:27:52Z</dcterms:modified>
  <cp:category/>
  <cp:version/>
  <cp:contentType/>
  <cp:contentStatus/>
</cp:coreProperties>
</file>