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0008" windowHeight="6048" activeTab="0"/>
  </bookViews>
  <sheets>
    <sheet name="2021-2022" sheetId="1" r:id="rId1"/>
  </sheets>
  <definedNames>
    <definedName name="_xlnm.Print_Titles" localSheetId="0">'2021-2022'!$8:$8</definedName>
  </definedNames>
  <calcPr fullCalcOnLoad="1"/>
</workbook>
</file>

<file path=xl/sharedStrings.xml><?xml version="1.0" encoding="utf-8"?>
<sst xmlns="http://schemas.openxmlformats.org/spreadsheetml/2006/main" count="71" uniqueCount="54">
  <si>
    <t>Наименование показателя</t>
  </si>
  <si>
    <t>Ц.ст.</t>
  </si>
  <si>
    <t>#Н/Д</t>
  </si>
  <si>
    <t>000</t>
  </si>
  <si>
    <t>Всего расходов:</t>
  </si>
  <si>
    <t>Годовой план</t>
  </si>
  <si>
    <t>Осуществление первичного воинского учета на территориях, где отсутствуют военные комиссариаты</t>
  </si>
  <si>
    <t>Вед.</t>
  </si>
  <si>
    <t>тыс. руб.</t>
  </si>
  <si>
    <t>% исполнения</t>
  </si>
  <si>
    <t>Исполнено за 3 квартал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</si>
  <si>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</si>
  <si>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</si>
  <si>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</si>
  <si>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</si>
  <si>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</si>
  <si>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</si>
  <si>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</si>
  <si>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 xml:space="preserve">                                                                   Григорьевского сельского поселения</t>
  </si>
  <si>
    <t xml:space="preserve">                                                                   к проекту решения муниципального комитета                                                                                                            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</si>
  <si>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</si>
  <si>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</si>
  <si>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</si>
  <si>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</si>
  <si>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</si>
  <si>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</si>
  <si>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</si>
  <si>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</si>
  <si>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</si>
  <si>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</si>
  <si>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</si>
  <si>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                                    Приложение № 10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</si>
  <si>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</si>
  <si>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</si>
  <si>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0900015080</t>
  </si>
  <si>
    <t>2021 год</t>
  </si>
  <si>
    <t>МП "Доступная среда для инвалидов Григорьевского сельского поселения."</t>
  </si>
  <si>
    <t>0100000000</t>
  </si>
  <si>
    <t xml:space="preserve">Мероприятия Администрации Григорьевского по обеспечению формирования доступной среды для инвалидов Григорьевского сельского поселения </t>
  </si>
  <si>
    <t>0100015110</t>
  </si>
  <si>
    <t>МП "Развитие культуры Григорьевского сельского поселения"</t>
  </si>
  <si>
    <t>МП "Благоустройство и озеленение территории Григорьевского сельского поселения"</t>
  </si>
  <si>
    <t>Мероприятия администрации Григорьевского сельского поселе-ния по обеспечению содержания, ремонта автомобильных дорог</t>
  </si>
  <si>
    <t>9999900620</t>
  </si>
  <si>
    <t>МП "Обеспечение пожарной безопасности на территории Григорьевского сельского поселения"</t>
  </si>
  <si>
    <t>0300000000</t>
  </si>
  <si>
    <t>0300015140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</si>
  <si>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</si>
  <si>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</si>
  <si>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</si>
  <si>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</si>
  <si>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2022 год</t>
  </si>
  <si>
    <t xml:space="preserve"> бюджета Григорьевского сельского поселения на плановый период 2021-2022 годов по финансовому обеспечению муниципальных программ Григорьевского сельского поселения и непрограммным направлениям деятельности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</si>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</sst>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shrinkToFit="1"/>
    </xf>
    <xf numFmtId="176" fontId="9" fillId="0" borderId="13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176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4" fontId="2" fillId="0" borderId="19" xfId="0" applyNumberFormat="1" applyFon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wrapText="1" shrinkToFit="1"/>
    </xf>
    <xf numFmtId="176" fontId="9" fillId="0" borderId="13" xfId="0" applyNumberFormat="1" applyFont="1" applyFill="1" applyBorder="1" applyAlignment="1">
      <alignment horizontal="center" vertical="center" wrapText="1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9" fillId="0" borderId="22" xfId="0" applyNumberFormat="1" applyFont="1" applyFill="1" applyBorder="1" applyAlignment="1">
      <alignment horizontal="center" vertical="center" shrinkToFit="1"/>
    </xf>
    <xf numFmtId="4" fontId="2" fillId="0" borderId="2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4" fontId="9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showGridLines="0" tabSelected="1" view="pageBreakPreview" zoomScale="85" zoomScaleSheetLayoutView="85" zoomScalePageLayoutView="0" workbookViewId="0" topLeftCell="A16">
      <selection activeCell="A14" sqref="A14"/>
    </sheetView>
  </sheetViews>
  <sheetFormatPr defaultColWidth="9.125" defaultRowHeight="12.75" outlineLevelRow="5"/>
  <cols>
    <col min="1" max="1" width="75.375" style="2" customWidth="1"/>
    <col min="2" max="2" width="6.125" style="37" customWidth="1"/>
    <col min="3" max="3" width="14.875" style="2" customWidth="1"/>
    <col min="4" max="4" width="0" style="2" hidden="1" customWidth="1"/>
    <col min="5" max="5" width="15.00390625" style="2" customWidth="1"/>
    <col min="6" max="6" width="18.375" style="2" customWidth="1"/>
    <col min="7" max="22" width="0" style="2" hidden="1" customWidth="1"/>
    <col min="23" max="23" width="14.875" style="7" hidden="1" customWidth="1"/>
    <col min="24" max="24" width="11.875" style="36" hidden="1" customWidth="1"/>
    <col min="25" max="27" width="9.125" style="2" customWidth="1"/>
    <col min="28" max="16384" width="9.125" style="2" customWidth="1"/>
  </cols>
  <sheetData>
    <row r="1" spans="1:23" s="50" customFormat="1" ht="18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49"/>
    </row>
    <row r="2" spans="1:24" ht="15.75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4"/>
      <c r="X2" s="2"/>
    </row>
    <row r="3" spans="1:24" ht="15.75" customHeight="1">
      <c r="A3" s="60" t="s">
        <v>18</v>
      </c>
      <c r="B3" s="60"/>
      <c r="C3" s="60"/>
      <c r="D3" s="60"/>
      <c r="E3" s="60"/>
      <c r="F3" s="60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"/>
      <c r="X3" s="2"/>
    </row>
    <row r="4" spans="1:24" ht="21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3"/>
      <c r="W4" s="2"/>
      <c r="X4" s="2"/>
    </row>
    <row r="5" spans="1:24" ht="30.75" customHeight="1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W5" s="2"/>
      <c r="X5" s="2"/>
    </row>
    <row r="6" spans="1:24" ht="57" customHeight="1">
      <c r="A6" s="57" t="s">
        <v>52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W6" s="2"/>
      <c r="X6" s="2"/>
    </row>
    <row r="7" spans="1:24" ht="15.75" thickBot="1">
      <c r="A7" s="5"/>
      <c r="B7" s="5"/>
      <c r="C7" s="5"/>
      <c r="D7" s="5"/>
      <c r="E7" s="5"/>
      <c r="F7" s="5" t="s">
        <v>13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X7" s="8" t="s">
        <v>8</v>
      </c>
    </row>
    <row r="8" spans="1:24" ht="47.25" thickBot="1">
      <c r="A8" s="10" t="s">
        <v>0</v>
      </c>
      <c r="B8" s="10" t="s">
        <v>7</v>
      </c>
      <c r="C8" s="10" t="s">
        <v>1</v>
      </c>
      <c r="D8" s="10" t="s">
        <v>2</v>
      </c>
      <c r="E8" s="10" t="s">
        <v>35</v>
      </c>
      <c r="F8" s="10" t="s">
        <v>51</v>
      </c>
      <c r="G8" s="9" t="s">
        <v>5</v>
      </c>
      <c r="H8" s="10" t="s">
        <v>5</v>
      </c>
      <c r="I8" s="10" t="s">
        <v>5</v>
      </c>
      <c r="J8" s="10" t="s">
        <v>5</v>
      </c>
      <c r="K8" s="10" t="s">
        <v>5</v>
      </c>
      <c r="L8" s="10" t="s">
        <v>5</v>
      </c>
      <c r="M8" s="10" t="s">
        <v>5</v>
      </c>
      <c r="N8" s="10" t="s">
        <v>5</v>
      </c>
      <c r="O8" s="10" t="s">
        <v>5</v>
      </c>
      <c r="P8" s="10" t="s">
        <v>5</v>
      </c>
      <c r="Q8" s="10" t="s">
        <v>5</v>
      </c>
      <c r="R8" s="10" t="s">
        <v>5</v>
      </c>
      <c r="S8" s="10" t="s">
        <v>5</v>
      </c>
      <c r="T8" s="10" t="s">
        <v>5</v>
      </c>
      <c r="U8" s="10" t="s">
        <v>5</v>
      </c>
      <c r="V8" s="11" t="s">
        <v>5</v>
      </c>
      <c r="W8" s="12" t="s">
        <v>10</v>
      </c>
      <c r="X8" s="13" t="s">
        <v>9</v>
      </c>
    </row>
    <row r="9" spans="1:24" ht="25.5" customHeight="1" thickBot="1">
      <c r="A9" s="41" t="s">
        <v>12</v>
      </c>
      <c r="B9" s="43" t="s">
        <v>3</v>
      </c>
      <c r="C9" s="43" t="s">
        <v>20</v>
      </c>
      <c r="D9" s="44"/>
      <c r="E9" s="45">
        <f>E10+E16+E18+E12+E14</f>
        <v>1968772</v>
      </c>
      <c r="F9" s="45">
        <f>F10+F16+F18+F12+F14</f>
        <v>2303372</v>
      </c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7"/>
    </row>
    <row r="10" spans="1:24" ht="35.25" customHeight="1" thickBot="1">
      <c r="A10" s="39" t="s">
        <v>36</v>
      </c>
      <c r="B10" s="22">
        <v>960</v>
      </c>
      <c r="C10" s="55" t="s">
        <v>37</v>
      </c>
      <c r="D10" s="55"/>
      <c r="E10" s="56">
        <f>E11</f>
        <v>50000</v>
      </c>
      <c r="F10" s="56">
        <f>F11</f>
        <v>100000</v>
      </c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7"/>
    </row>
    <row r="11" spans="1:24" ht="37.5" customHeight="1" thickBot="1">
      <c r="A11" s="21" t="s">
        <v>38</v>
      </c>
      <c r="B11" s="18">
        <v>960</v>
      </c>
      <c r="C11" s="19" t="s">
        <v>39</v>
      </c>
      <c r="D11" s="19"/>
      <c r="E11" s="20">
        <v>50000</v>
      </c>
      <c r="F11" s="20">
        <v>100000</v>
      </c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7"/>
    </row>
    <row r="12" spans="1:24" ht="39" customHeight="1" thickBot="1">
      <c r="A12" s="39" t="s">
        <v>44</v>
      </c>
      <c r="B12" s="22">
        <v>960</v>
      </c>
      <c r="C12" s="55" t="s">
        <v>45</v>
      </c>
      <c r="D12" s="55"/>
      <c r="E12" s="56">
        <f>E13</f>
        <v>236000</v>
      </c>
      <c r="F12" s="56">
        <f>F13</f>
        <v>292000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7"/>
      <c r="X12" s="2"/>
    </row>
    <row r="13" spans="1:24" ht="39" customHeight="1" thickBot="1">
      <c r="A13" s="21" t="s">
        <v>53</v>
      </c>
      <c r="B13" s="18">
        <v>960</v>
      </c>
      <c r="C13" s="19" t="s">
        <v>46</v>
      </c>
      <c r="D13" s="19"/>
      <c r="E13" s="20">
        <v>236000</v>
      </c>
      <c r="F13" s="20">
        <v>292000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7"/>
      <c r="X13" s="2"/>
    </row>
    <row r="14" spans="1:24" ht="36" customHeight="1" thickBot="1">
      <c r="A14" s="39" t="s">
        <v>47</v>
      </c>
      <c r="B14" s="18">
        <v>960</v>
      </c>
      <c r="C14" s="55" t="s">
        <v>48</v>
      </c>
      <c r="D14" s="19"/>
      <c r="E14" s="56">
        <f>E15</f>
        <v>5000</v>
      </c>
      <c r="F14" s="56">
        <f>F15</f>
        <v>5000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7"/>
      <c r="X14" s="2"/>
    </row>
    <row r="15" spans="1:24" ht="51.75" customHeight="1" thickBot="1">
      <c r="A15" s="21" t="s">
        <v>49</v>
      </c>
      <c r="B15" s="18">
        <v>960</v>
      </c>
      <c r="C15" s="19" t="s">
        <v>50</v>
      </c>
      <c r="D15" s="19"/>
      <c r="E15" s="20">
        <v>5000</v>
      </c>
      <c r="F15" s="20">
        <v>5000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17"/>
      <c r="X15" s="2"/>
    </row>
    <row r="16" spans="1:24" ht="26.25" customHeight="1" thickBot="1">
      <c r="A16" s="39" t="s">
        <v>40</v>
      </c>
      <c r="B16" s="22">
        <v>960</v>
      </c>
      <c r="C16" s="55" t="s">
        <v>21</v>
      </c>
      <c r="D16" s="55"/>
      <c r="E16" s="56">
        <f>E17</f>
        <v>1257772</v>
      </c>
      <c r="F16" s="56">
        <f>F17</f>
        <v>1186372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7"/>
    </row>
    <row r="17" spans="1:24" ht="37.5" customHeight="1" thickBot="1">
      <c r="A17" s="21" t="s">
        <v>32</v>
      </c>
      <c r="B17" s="18">
        <v>960</v>
      </c>
      <c r="C17" s="19" t="s">
        <v>33</v>
      </c>
      <c r="D17" s="19"/>
      <c r="E17" s="20">
        <f>1248772+9000</f>
        <v>1257772</v>
      </c>
      <c r="F17" s="20">
        <f>1177372+9000</f>
        <v>1186372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7"/>
    </row>
    <row r="18" spans="1:24" ht="31.5" thickBot="1">
      <c r="A18" s="38" t="s">
        <v>41</v>
      </c>
      <c r="B18" s="22">
        <v>960</v>
      </c>
      <c r="C18" s="55" t="s">
        <v>22</v>
      </c>
      <c r="D18" s="55"/>
      <c r="E18" s="56">
        <f>E19</f>
        <v>420000</v>
      </c>
      <c r="F18" s="56">
        <f>F19</f>
        <v>720000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7"/>
    </row>
    <row r="19" spans="1:24" ht="35.25" customHeight="1" outlineLevel="3" thickBot="1">
      <c r="A19" s="21" t="s">
        <v>23</v>
      </c>
      <c r="B19" s="18">
        <v>960</v>
      </c>
      <c r="C19" s="19" t="s">
        <v>34</v>
      </c>
      <c r="D19" s="19"/>
      <c r="E19" s="20">
        <v>420000</v>
      </c>
      <c r="F19" s="20">
        <v>720000</v>
      </c>
      <c r="G19" s="51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4"/>
      <c r="X19" s="25"/>
    </row>
    <row r="20" spans="1:24" ht="37.5" customHeight="1" outlineLevel="3" thickBot="1">
      <c r="A20" s="42" t="s">
        <v>24</v>
      </c>
      <c r="B20" s="53" t="s">
        <v>3</v>
      </c>
      <c r="C20" s="54" t="s">
        <v>25</v>
      </c>
      <c r="D20" s="54"/>
      <c r="E20" s="40">
        <f>SUM(E21:E26)</f>
        <v>5483544</v>
      </c>
      <c r="F20" s="40">
        <f>SUM(F21:F26)</f>
        <v>2855908</v>
      </c>
      <c r="G20" s="51" t="e">
        <f>#REF!</f>
        <v>#REF!</v>
      </c>
      <c r="H20" s="23" t="e">
        <f>#REF!</f>
        <v>#REF!</v>
      </c>
      <c r="I20" s="23" t="e">
        <f>#REF!</f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3" t="e">
        <f>#REF!</f>
        <v>#REF!</v>
      </c>
      <c r="P20" s="23" t="e">
        <f>#REF!</f>
        <v>#REF!</v>
      </c>
      <c r="Q20" s="23" t="e">
        <f>#REF!</f>
        <v>#REF!</v>
      </c>
      <c r="R20" s="23" t="e">
        <f>#REF!</f>
        <v>#REF!</v>
      </c>
      <c r="S20" s="23" t="e">
        <f>#REF!</f>
        <v>#REF!</v>
      </c>
      <c r="T20" s="23" t="e">
        <f>#REF!</f>
        <v>#REF!</v>
      </c>
      <c r="U20" s="23" t="e">
        <f>#REF!</f>
        <v>#REF!</v>
      </c>
      <c r="V20" s="23" t="e">
        <f>#REF!</f>
        <v>#REF!</v>
      </c>
      <c r="W20" s="32" t="e">
        <f>#REF!</f>
        <v>#REF!</v>
      </c>
      <c r="X20" s="25" t="e">
        <f>W20/F20*100</f>
        <v>#REF!</v>
      </c>
    </row>
    <row r="21" spans="1:24" ht="15.75" outlineLevel="5" thickBot="1">
      <c r="A21" s="1" t="s">
        <v>14</v>
      </c>
      <c r="B21" s="18">
        <v>960</v>
      </c>
      <c r="C21" s="19" t="s">
        <v>26</v>
      </c>
      <c r="D21" s="19"/>
      <c r="E21" s="20">
        <v>851042</v>
      </c>
      <c r="F21" s="20">
        <v>851042</v>
      </c>
      <c r="G21" s="26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7"/>
      <c r="W21" s="28">
        <v>0</v>
      </c>
      <c r="X21" s="25">
        <f>W21/F21*100</f>
        <v>0</v>
      </c>
    </row>
    <row r="22" spans="1:24" ht="33.75" customHeight="1" outlineLevel="4" thickBot="1">
      <c r="A22" s="29" t="s">
        <v>15</v>
      </c>
      <c r="B22" s="18">
        <v>960</v>
      </c>
      <c r="C22" s="19" t="s">
        <v>27</v>
      </c>
      <c r="D22" s="19"/>
      <c r="E22" s="20">
        <v>1947836</v>
      </c>
      <c r="F22" s="20">
        <v>1675236</v>
      </c>
      <c r="G22" s="52" t="e">
        <f>#REF!</f>
        <v>#REF!</v>
      </c>
      <c r="H22" s="30" t="e">
        <f>#REF!</f>
        <v>#REF!</v>
      </c>
      <c r="I22" s="30" t="e">
        <f>#REF!</f>
        <v>#REF!</v>
      </c>
      <c r="J22" s="30" t="e">
        <f>#REF!</f>
        <v>#REF!</v>
      </c>
      <c r="K22" s="30" t="e">
        <f>#REF!</f>
        <v>#REF!</v>
      </c>
      <c r="L22" s="30" t="e">
        <f>#REF!</f>
        <v>#REF!</v>
      </c>
      <c r="M22" s="30" t="e">
        <f>#REF!</f>
        <v>#REF!</v>
      </c>
      <c r="N22" s="30" t="e">
        <f>#REF!</f>
        <v>#REF!</v>
      </c>
      <c r="O22" s="30" t="e">
        <f>#REF!</f>
        <v>#REF!</v>
      </c>
      <c r="P22" s="30" t="e">
        <f>#REF!</f>
        <v>#REF!</v>
      </c>
      <c r="Q22" s="30" t="e">
        <f>#REF!</f>
        <v>#REF!</v>
      </c>
      <c r="R22" s="30" t="e">
        <f>#REF!</f>
        <v>#REF!</v>
      </c>
      <c r="S22" s="30" t="e">
        <f>#REF!</f>
        <v>#REF!</v>
      </c>
      <c r="T22" s="30" t="e">
        <f>#REF!</f>
        <v>#REF!</v>
      </c>
      <c r="U22" s="30" t="e">
        <f>#REF!</f>
        <v>#REF!</v>
      </c>
      <c r="V22" s="30" t="e">
        <f>#REF!</f>
        <v>#REF!</v>
      </c>
      <c r="W22" s="31" t="e">
        <f>#REF!</f>
        <v>#REF!</v>
      </c>
      <c r="X22" s="25" t="e">
        <f>W22/F22*100</f>
        <v>#REF!</v>
      </c>
    </row>
    <row r="23" spans="1:24" ht="21.75" customHeight="1" outlineLevel="4">
      <c r="A23" s="1" t="s">
        <v>16</v>
      </c>
      <c r="B23" s="18">
        <v>960</v>
      </c>
      <c r="C23" s="19" t="s">
        <v>28</v>
      </c>
      <c r="D23" s="19"/>
      <c r="E23" s="20">
        <v>10000</v>
      </c>
      <c r="F23" s="20">
        <v>10000</v>
      </c>
      <c r="G23" s="52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/>
      <c r="X23" s="25"/>
    </row>
    <row r="24" spans="1:24" ht="30.75">
      <c r="A24" s="1" t="s">
        <v>6</v>
      </c>
      <c r="B24" s="18">
        <v>960</v>
      </c>
      <c r="C24" s="19" t="s">
        <v>29</v>
      </c>
      <c r="D24" s="19" t="s">
        <v>3</v>
      </c>
      <c r="E24" s="20">
        <v>284630</v>
      </c>
      <c r="F24" s="20">
        <v>284630</v>
      </c>
      <c r="G24" s="33" t="e">
        <f>#REF!+#REF!+#REF!+#REF!</f>
        <v>#REF!</v>
      </c>
      <c r="H24" s="33" t="e">
        <f>#REF!+#REF!+#REF!+#REF!</f>
        <v>#REF!</v>
      </c>
      <c r="I24" s="33" t="e">
        <f>#REF!+#REF!+#REF!+#REF!</f>
        <v>#REF!</v>
      </c>
      <c r="J24" s="33" t="e">
        <f>#REF!+#REF!+#REF!+#REF!</f>
        <v>#REF!</v>
      </c>
      <c r="K24" s="33" t="e">
        <f>#REF!+#REF!+#REF!+#REF!</f>
        <v>#REF!</v>
      </c>
      <c r="L24" s="33" t="e">
        <f>#REF!+#REF!+#REF!+#REF!</f>
        <v>#REF!</v>
      </c>
      <c r="M24" s="33" t="e">
        <f>#REF!+#REF!+#REF!+#REF!</f>
        <v>#REF!</v>
      </c>
      <c r="N24" s="33" t="e">
        <f>#REF!+#REF!+#REF!+#REF!</f>
        <v>#REF!</v>
      </c>
      <c r="O24" s="33" t="e">
        <f>#REF!+#REF!+#REF!+#REF!</f>
        <v>#REF!</v>
      </c>
      <c r="P24" s="33" t="e">
        <f>#REF!+#REF!+#REF!+#REF!</f>
        <v>#REF!</v>
      </c>
      <c r="Q24" s="33" t="e">
        <f>#REF!+#REF!+#REF!+#REF!</f>
        <v>#REF!</v>
      </c>
      <c r="R24" s="33" t="e">
        <f>#REF!+#REF!+#REF!+#REF!</f>
        <v>#REF!</v>
      </c>
      <c r="S24" s="33" t="e">
        <f>#REF!+#REF!+#REF!+#REF!</f>
        <v>#REF!</v>
      </c>
      <c r="T24" s="33" t="e">
        <f>#REF!+#REF!+#REF!+#REF!</f>
        <v>#REF!</v>
      </c>
      <c r="U24" s="33" t="e">
        <f>#REF!+#REF!+#REF!+#REF!</f>
        <v>#REF!</v>
      </c>
      <c r="V24" s="33" t="e">
        <f>#REF!+#REF!+#REF!+#REF!</f>
        <v>#REF!</v>
      </c>
      <c r="W24" s="34" t="e">
        <f>#REF!+#REF!+#REF!+#REF!</f>
        <v>#REF!</v>
      </c>
      <c r="X24" s="35" t="e">
        <f>W24/F24*100</f>
        <v>#REF!</v>
      </c>
    </row>
    <row r="25" spans="1:6" ht="36.75" customHeight="1">
      <c r="A25" s="1" t="s">
        <v>17</v>
      </c>
      <c r="B25" s="18">
        <v>960</v>
      </c>
      <c r="C25" s="19" t="s">
        <v>30</v>
      </c>
      <c r="D25" s="19"/>
      <c r="E25" s="20">
        <v>35000</v>
      </c>
      <c r="F25" s="20">
        <v>35000</v>
      </c>
    </row>
    <row r="26" spans="1:6" ht="30.75">
      <c r="A26" s="1" t="s">
        <v>42</v>
      </c>
      <c r="B26" s="18">
        <v>960</v>
      </c>
      <c r="C26" s="19" t="s">
        <v>43</v>
      </c>
      <c r="D26" s="19"/>
      <c r="E26" s="20">
        <v>2355036</v>
      </c>
      <c r="F26" s="20">
        <v>0</v>
      </c>
    </row>
    <row r="27" spans="1:6" ht="17.25">
      <c r="A27" s="46" t="s">
        <v>4</v>
      </c>
      <c r="B27" s="46"/>
      <c r="C27" s="46"/>
      <c r="D27" s="46"/>
      <c r="E27" s="47">
        <f>E9+E20</f>
        <v>7452316</v>
      </c>
      <c r="F27" s="47">
        <f>F9+F20</f>
        <v>5159280</v>
      </c>
    </row>
  </sheetData>
  <sheetProtection/>
  <mergeCells count="6">
    <mergeCell ref="A6:U6"/>
    <mergeCell ref="A5:U5"/>
    <mergeCell ref="A1:V1"/>
    <mergeCell ref="A2:V2"/>
    <mergeCell ref="A4:U4"/>
    <mergeCell ref="A3:F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Дашковская Марина Александровна</cp:lastModifiedBy>
  <cp:lastPrinted>2015-01-19T00:31:56Z</cp:lastPrinted>
  <dcterms:created xsi:type="dcterms:W3CDTF">2008-11-11T04:53:42Z</dcterms:created>
  <dcterms:modified xsi:type="dcterms:W3CDTF">2019-11-18T00:24:37Z</dcterms:modified>
  <cp:category/>
  <cp:version/>
  <cp:contentType/>
  <cp:contentStatus/>
</cp:coreProperties>
</file>