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МП 2019 год" sheetId="1" r:id="rId1"/>
  </sheets>
  <definedNames>
    <definedName name="_xlnm.Print_Titles" localSheetId="0">'МП 2019 год'!$8:$8</definedName>
  </definedNames>
  <calcPr fullCalcOnLoad="1"/>
</workbook>
</file>

<file path=xl/sharedStrings.xml><?xml version="1.0" encoding="utf-8"?>
<sst xmlns="http://schemas.openxmlformats.org/spreadsheetml/2006/main" count="72" uniqueCount="54">
  <si>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</si>
  <si>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</si>
  <si>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</si>
  <si>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</si>
  <si>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</si>
  <si>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</si>
  <si>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</si>
  <si>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</si>
  <si>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</si>
  <si>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</si>
  <si>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</si>
  <si>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</si>
  <si>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</si>
  <si>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</si>
  <si>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</si>
  <si>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</si>
  <si>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</si>
  <si>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</si>
  <si>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</si>
  <si>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</si>
  <si>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</si>
  <si>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</si>
  <si>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</si>
  <si>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</si>
  <si>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</si>
  <si>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</si>
  <si>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</si>
  <si>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</si>
  <si>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</si>
  <si>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</si>
  <si>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</si>
  <si>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</si>
  <si>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9999900620</t>
  </si>
  <si>
    <t>9999915070</t>
  </si>
  <si>
    <t xml:space="preserve">                                   </t>
  </si>
  <si>
    <t>"Приложение № 7                                                                                                                                      к  решению муниципального комитета Григорьевского сельского поселения от 24.12.2018 г. № 36</t>
  </si>
  <si>
    <t xml:space="preserve"> бюджета Григорьевского сельского поселения на 2019 год по финансовому обеспечению муниципальных программ Григорьевского сельского поселения и непрограммным направлениям деятельности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</si>
  <si>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</si>
  <si>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</si>
  <si>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</si>
  <si>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0100015110</t>
  </si>
  <si>
    <t>МП "Развитие субъектов малого и среднего предпринимательства в Григорьевском сельском поселении"</t>
  </si>
  <si>
    <t>0200000000</t>
  </si>
  <si>
    <t xml:space="preserve">Мероприятия Администрации Григорьевского по развитию субъектов малого и среднего предпринимательства в Григорьев-ском сельском поселении  </t>
  </si>
  <si>
    <t>0200015120</t>
  </si>
  <si>
    <t>МП "Развитие культуры Григорьевского сельского поселения"</t>
  </si>
  <si>
    <t>МП "Благоустройство и озеленение территории Григорьевского сельского поселения"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</si>
  <si>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осуще-ствление части полномочий по решению вопросов местного зна-чения в соответствии с заключенными соглашениями</t>
  </si>
  <si>
    <t>Мероприятия администрации Григорьевского сельского поселе-ния по обеспечению содержания, ремонта автомобильных дорог</t>
  </si>
  <si>
    <t>0910092610</t>
  </si>
  <si>
    <t>Мероприятия администрации Григорьевского сельского поселения на благоустройство дворовых территорий</t>
  </si>
  <si>
    <t>Мероприятия администрации Григорьевского сельского поселения за счет субсидий бюджетам муниципальных образований Приморского края на благоустройство дворовых территорий</t>
  </si>
  <si>
    <t>09100S2610</t>
  </si>
  <si>
    <t>Приложение № 6                                                  к  решению муниципального комитета Григорьевского сельского от 13.03.2019г №7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</si>
</sst>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view="pageBreakPreview" zoomScaleSheetLayoutView="100" zoomScalePageLayoutView="0" workbookViewId="0" topLeftCell="A1">
      <selection activeCell="AA1" sqref="AA1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51" customFormat="1" ht="69" customHeight="1">
      <c r="A1" s="56" t="s">
        <v>34</v>
      </c>
      <c r="B1" s="62" t="s">
        <v>53</v>
      </c>
      <c r="C1" s="62"/>
      <c r="D1" s="62"/>
      <c r="E1" s="62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0"/>
    </row>
    <row r="2" spans="1:23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63.75" customHeight="1">
      <c r="A3" s="4"/>
      <c r="B3" s="62" t="s">
        <v>35</v>
      </c>
      <c r="C3" s="62"/>
      <c r="D3" s="62"/>
      <c r="E3" s="62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"/>
      <c r="W3" s="2"/>
    </row>
    <row r="4" spans="1:23" ht="21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3"/>
      <c r="V4" s="2"/>
      <c r="W4" s="2"/>
    </row>
    <row r="5" spans="1:23" ht="30.75" customHeight="1">
      <c r="A5" s="60" t="s">
        <v>11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V5" s="2"/>
      <c r="W5" s="2"/>
    </row>
    <row r="6" spans="1:23" ht="57" customHeight="1">
      <c r="A6" s="59" t="s">
        <v>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V6" s="2"/>
      <c r="W6" s="2"/>
    </row>
    <row r="7" spans="1:23" ht="16.5" thickBot="1">
      <c r="A7" s="5"/>
      <c r="B7" s="5"/>
      <c r="C7" s="5"/>
      <c r="D7" s="5"/>
      <c r="E7" s="5" t="s">
        <v>13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8" t="s">
        <v>8</v>
      </c>
    </row>
    <row r="8" spans="1:23" ht="48" thickBot="1">
      <c r="A8" s="10" t="s">
        <v>0</v>
      </c>
      <c r="B8" s="10" t="s">
        <v>7</v>
      </c>
      <c r="C8" s="10" t="s">
        <v>1</v>
      </c>
      <c r="D8" s="10" t="s">
        <v>2</v>
      </c>
      <c r="E8" s="10" t="s">
        <v>5</v>
      </c>
      <c r="F8" s="9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0" t="s">
        <v>5</v>
      </c>
      <c r="O8" s="10" t="s">
        <v>5</v>
      </c>
      <c r="P8" s="10" t="s">
        <v>5</v>
      </c>
      <c r="Q8" s="10" t="s">
        <v>5</v>
      </c>
      <c r="R8" s="10" t="s">
        <v>5</v>
      </c>
      <c r="S8" s="10" t="s">
        <v>5</v>
      </c>
      <c r="T8" s="10" t="s">
        <v>5</v>
      </c>
      <c r="U8" s="11" t="s">
        <v>5</v>
      </c>
      <c r="V8" s="12" t="s">
        <v>10</v>
      </c>
      <c r="W8" s="13" t="s">
        <v>9</v>
      </c>
    </row>
    <row r="9" spans="1:23" ht="25.5" customHeight="1" thickBot="1">
      <c r="A9" s="42" t="s">
        <v>12</v>
      </c>
      <c r="B9" s="44" t="s">
        <v>3</v>
      </c>
      <c r="C9" s="44" t="s">
        <v>18</v>
      </c>
      <c r="D9" s="45"/>
      <c r="E9" s="46">
        <f>E10+E12+E14+E16</f>
        <v>3516646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7"/>
    </row>
    <row r="10" spans="1:23" ht="33" customHeight="1" thickBot="1">
      <c r="A10" s="40" t="s">
        <v>37</v>
      </c>
      <c r="B10" s="22">
        <v>960</v>
      </c>
      <c r="C10" s="57" t="s">
        <v>38</v>
      </c>
      <c r="D10" s="57"/>
      <c r="E10" s="58">
        <f>E11</f>
        <v>50000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7"/>
    </row>
    <row r="11" spans="1:23" ht="37.5" customHeight="1" thickBot="1">
      <c r="A11" s="21" t="s">
        <v>39</v>
      </c>
      <c r="B11" s="18">
        <v>960</v>
      </c>
      <c r="C11" s="19" t="s">
        <v>40</v>
      </c>
      <c r="D11" s="19"/>
      <c r="E11" s="20">
        <v>50000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37.5" customHeight="1" thickBot="1">
      <c r="A12" s="40" t="s">
        <v>41</v>
      </c>
      <c r="B12" s="22">
        <v>960</v>
      </c>
      <c r="C12" s="57" t="s">
        <v>42</v>
      </c>
      <c r="D12" s="57"/>
      <c r="E12" s="58">
        <f>E13</f>
        <v>1000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37.5" customHeight="1" thickBot="1">
      <c r="A13" s="21" t="s">
        <v>43</v>
      </c>
      <c r="B13" s="18">
        <v>960</v>
      </c>
      <c r="C13" s="19" t="s">
        <v>44</v>
      </c>
      <c r="D13" s="19"/>
      <c r="E13" s="20">
        <v>1000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7.5" customHeight="1" thickBot="1">
      <c r="A14" s="40" t="s">
        <v>45</v>
      </c>
      <c r="B14" s="22">
        <v>960</v>
      </c>
      <c r="C14" s="57" t="s">
        <v>19</v>
      </c>
      <c r="D14" s="57"/>
      <c r="E14" s="58">
        <f>E15</f>
        <v>1491744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41.25" customHeight="1" thickBot="1">
      <c r="A15" s="21" t="s">
        <v>29</v>
      </c>
      <c r="B15" s="18">
        <v>960</v>
      </c>
      <c r="C15" s="19" t="s">
        <v>30</v>
      </c>
      <c r="D15" s="19"/>
      <c r="E15" s="20">
        <f>1482744+9000</f>
        <v>1491744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2.25" thickBot="1">
      <c r="A16" s="39" t="s">
        <v>46</v>
      </c>
      <c r="B16" s="22">
        <v>960</v>
      </c>
      <c r="C16" s="57" t="s">
        <v>20</v>
      </c>
      <c r="D16" s="57"/>
      <c r="E16" s="58">
        <f>E17+E18+E19</f>
        <v>1973902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45" customHeight="1" outlineLevel="3" thickBot="1">
      <c r="A17" s="21" t="s">
        <v>21</v>
      </c>
      <c r="B17" s="18">
        <v>960</v>
      </c>
      <c r="C17" s="19" t="s">
        <v>31</v>
      </c>
      <c r="D17" s="19"/>
      <c r="E17" s="20">
        <v>761780</v>
      </c>
      <c r="F17" s="5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5"/>
    </row>
    <row r="18" spans="1:23" ht="50.25" customHeight="1" outlineLevel="3" thickBot="1">
      <c r="A18" s="21" t="s">
        <v>51</v>
      </c>
      <c r="B18" s="18">
        <v>960</v>
      </c>
      <c r="C18" s="19" t="s">
        <v>49</v>
      </c>
      <c r="D18" s="19"/>
      <c r="E18" s="20">
        <v>1200000</v>
      </c>
      <c r="F18" s="5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5"/>
    </row>
    <row r="19" spans="1:23" ht="33.75" customHeight="1" outlineLevel="3" thickBot="1">
      <c r="A19" s="21" t="s">
        <v>50</v>
      </c>
      <c r="B19" s="18">
        <v>960</v>
      </c>
      <c r="C19" s="19" t="s">
        <v>52</v>
      </c>
      <c r="D19" s="19"/>
      <c r="E19" s="20">
        <v>12122</v>
      </c>
      <c r="F19" s="5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5"/>
    </row>
    <row r="20" spans="1:23" ht="37.5" customHeight="1" outlineLevel="3" thickBot="1">
      <c r="A20" s="43" t="s">
        <v>22</v>
      </c>
      <c r="B20" s="54" t="s">
        <v>3</v>
      </c>
      <c r="C20" s="55" t="s">
        <v>23</v>
      </c>
      <c r="D20" s="55"/>
      <c r="E20" s="41">
        <f>SUM(E21:E27)</f>
        <v>4187238</v>
      </c>
      <c r="F20" s="52" t="e">
        <f>#REF!</f>
        <v>#REF!</v>
      </c>
      <c r="G20" s="23" t="e">
        <f>#REF!</f>
        <v>#REF!</v>
      </c>
      <c r="H20" s="23" t="e">
        <f>#REF!</f>
        <v>#REF!</v>
      </c>
      <c r="I20" s="23" t="e">
        <f>#REF!</f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3" t="e">
        <f>#REF!</f>
        <v>#REF!</v>
      </c>
      <c r="P20" s="23" t="e">
        <f>#REF!</f>
        <v>#REF!</v>
      </c>
      <c r="Q20" s="23" t="e">
        <f>#REF!</f>
        <v>#REF!</v>
      </c>
      <c r="R20" s="23" t="e">
        <f>#REF!</f>
        <v>#REF!</v>
      </c>
      <c r="S20" s="23" t="e">
        <f>#REF!</f>
        <v>#REF!</v>
      </c>
      <c r="T20" s="23" t="e">
        <f>#REF!</f>
        <v>#REF!</v>
      </c>
      <c r="U20" s="23" t="e">
        <f>#REF!</f>
        <v>#REF!</v>
      </c>
      <c r="V20" s="32" t="e">
        <f>#REF!</f>
        <v>#REF!</v>
      </c>
      <c r="W20" s="25" t="e">
        <f>V20/E20*100</f>
        <v>#REF!</v>
      </c>
    </row>
    <row r="21" spans="1:23" ht="16.5" outlineLevel="5" thickBot="1">
      <c r="A21" s="1" t="s">
        <v>14</v>
      </c>
      <c r="B21" s="18">
        <v>960</v>
      </c>
      <c r="C21" s="19" t="s">
        <v>24</v>
      </c>
      <c r="D21" s="19"/>
      <c r="E21" s="20">
        <v>801230</v>
      </c>
      <c r="F21" s="26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7"/>
      <c r="V21" s="28">
        <v>0</v>
      </c>
      <c r="W21" s="25">
        <f>V21/E21*100</f>
        <v>0</v>
      </c>
    </row>
    <row r="22" spans="1:23" ht="33.75" customHeight="1" outlineLevel="4" thickBot="1">
      <c r="A22" s="29" t="s">
        <v>15</v>
      </c>
      <c r="B22" s="18">
        <v>960</v>
      </c>
      <c r="C22" s="19" t="s">
        <v>25</v>
      </c>
      <c r="D22" s="19"/>
      <c r="E22" s="20">
        <v>1446770</v>
      </c>
      <c r="F22" s="53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30" t="e">
        <f>#REF!</f>
        <v>#REF!</v>
      </c>
      <c r="L22" s="30" t="e">
        <f>#REF!</f>
        <v>#REF!</v>
      </c>
      <c r="M22" s="30" t="e">
        <f>#REF!</f>
        <v>#REF!</v>
      </c>
      <c r="N22" s="30" t="e">
        <f>#REF!</f>
        <v>#REF!</v>
      </c>
      <c r="O22" s="30" t="e">
        <f>#REF!</f>
        <v>#REF!</v>
      </c>
      <c r="P22" s="30" t="e">
        <f>#REF!</f>
        <v>#REF!</v>
      </c>
      <c r="Q22" s="30" t="e">
        <f>#REF!</f>
        <v>#REF!</v>
      </c>
      <c r="R22" s="30" t="e">
        <f>#REF!</f>
        <v>#REF!</v>
      </c>
      <c r="S22" s="30" t="e">
        <f>#REF!</f>
        <v>#REF!</v>
      </c>
      <c r="T22" s="30" t="e">
        <f>#REF!</f>
        <v>#REF!</v>
      </c>
      <c r="U22" s="30" t="e">
        <f>#REF!</f>
        <v>#REF!</v>
      </c>
      <c r="V22" s="31" t="e">
        <f>#REF!</f>
        <v>#REF!</v>
      </c>
      <c r="W22" s="25" t="e">
        <f>V22/E22*100</f>
        <v>#REF!</v>
      </c>
    </row>
    <row r="23" spans="1:23" ht="33.75" customHeight="1" outlineLevel="4" thickBot="1">
      <c r="A23" s="1" t="s">
        <v>16</v>
      </c>
      <c r="B23" s="18">
        <v>960</v>
      </c>
      <c r="C23" s="19" t="s">
        <v>26</v>
      </c>
      <c r="D23" s="19"/>
      <c r="E23" s="20">
        <v>10000</v>
      </c>
      <c r="F23" s="5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25"/>
    </row>
    <row r="24" spans="1:23" ht="33.75" customHeight="1" outlineLevel="4" thickBot="1">
      <c r="A24" s="1" t="s">
        <v>6</v>
      </c>
      <c r="B24" s="18">
        <v>960</v>
      </c>
      <c r="C24" s="19" t="s">
        <v>27</v>
      </c>
      <c r="D24" s="19" t="s">
        <v>3</v>
      </c>
      <c r="E24" s="20">
        <v>277662</v>
      </c>
      <c r="F24" s="5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25"/>
    </row>
    <row r="25" spans="1:23" ht="33.75" customHeight="1" outlineLevel="4">
      <c r="A25" s="1" t="s">
        <v>17</v>
      </c>
      <c r="B25" s="18">
        <v>960</v>
      </c>
      <c r="C25" s="19" t="s">
        <v>28</v>
      </c>
      <c r="D25" s="19"/>
      <c r="E25" s="20">
        <v>34000</v>
      </c>
      <c r="F25" s="5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25"/>
    </row>
    <row r="26" spans="1:23" ht="78.75">
      <c r="A26" s="1" t="s">
        <v>47</v>
      </c>
      <c r="B26" s="18">
        <v>960</v>
      </c>
      <c r="C26" s="19" t="s">
        <v>33</v>
      </c>
      <c r="D26" s="19"/>
      <c r="E26" s="20">
        <v>21000</v>
      </c>
      <c r="F26" s="33" t="e">
        <f>#REF!+#REF!+#REF!+#REF!</f>
        <v>#REF!</v>
      </c>
      <c r="G26" s="33" t="e">
        <f>#REF!+#REF!+#REF!+#REF!</f>
        <v>#REF!</v>
      </c>
      <c r="H26" s="33" t="e">
        <f>#REF!+#REF!+#REF!+#REF!</f>
        <v>#REF!</v>
      </c>
      <c r="I26" s="33" t="e">
        <f>#REF!+#REF!+#REF!+#REF!</f>
        <v>#REF!</v>
      </c>
      <c r="J26" s="33" t="e">
        <f>#REF!+#REF!+#REF!+#REF!</f>
        <v>#REF!</v>
      </c>
      <c r="K26" s="33" t="e">
        <f>#REF!+#REF!+#REF!+#REF!</f>
        <v>#REF!</v>
      </c>
      <c r="L26" s="33" t="e">
        <f>#REF!+#REF!+#REF!+#REF!</f>
        <v>#REF!</v>
      </c>
      <c r="M26" s="33" t="e">
        <f>#REF!+#REF!+#REF!+#REF!</f>
        <v>#REF!</v>
      </c>
      <c r="N26" s="33" t="e">
        <f>#REF!+#REF!+#REF!+#REF!</f>
        <v>#REF!</v>
      </c>
      <c r="O26" s="33" t="e">
        <f>#REF!+#REF!+#REF!+#REF!</f>
        <v>#REF!</v>
      </c>
      <c r="P26" s="33" t="e">
        <f>#REF!+#REF!+#REF!+#REF!</f>
        <v>#REF!</v>
      </c>
      <c r="Q26" s="33" t="e">
        <f>#REF!+#REF!+#REF!+#REF!</f>
        <v>#REF!</v>
      </c>
      <c r="R26" s="33" t="e">
        <f>#REF!+#REF!+#REF!+#REF!</f>
        <v>#REF!</v>
      </c>
      <c r="S26" s="33" t="e">
        <f>#REF!+#REF!+#REF!+#REF!</f>
        <v>#REF!</v>
      </c>
      <c r="T26" s="33" t="e">
        <f>#REF!+#REF!+#REF!+#REF!</f>
        <v>#REF!</v>
      </c>
      <c r="U26" s="33" t="e">
        <f>#REF!+#REF!+#REF!+#REF!</f>
        <v>#REF!</v>
      </c>
      <c r="V26" s="34" t="e">
        <f>#REF!+#REF!+#REF!+#REF!</f>
        <v>#REF!</v>
      </c>
      <c r="W26" s="35" t="e">
        <f>V26/E26*100</f>
        <v>#REF!</v>
      </c>
    </row>
    <row r="27" spans="1:5" ht="31.5">
      <c r="A27" s="1" t="s">
        <v>48</v>
      </c>
      <c r="B27" s="18">
        <v>960</v>
      </c>
      <c r="C27" s="19" t="s">
        <v>32</v>
      </c>
      <c r="D27" s="19"/>
      <c r="E27" s="20">
        <v>1596576</v>
      </c>
    </row>
    <row r="28" spans="1:21" ht="18.75">
      <c r="A28" s="47" t="s">
        <v>4</v>
      </c>
      <c r="B28" s="47"/>
      <c r="C28" s="47"/>
      <c r="D28" s="47"/>
      <c r="E28" s="48">
        <f>E9+E20</f>
        <v>7703884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ht="15.75">
      <c r="B29" s="2"/>
    </row>
  </sheetData>
  <sheetProtection/>
  <mergeCells count="5">
    <mergeCell ref="A6:T6"/>
    <mergeCell ref="A5:T5"/>
    <mergeCell ref="A4:T4"/>
    <mergeCell ref="B1:E1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2019-03-20T02:10:13Z</cp:lastPrinted>
  <dcterms:created xsi:type="dcterms:W3CDTF">2008-11-11T04:53:42Z</dcterms:created>
  <dcterms:modified xsi:type="dcterms:W3CDTF">2019-03-20T02:10:18Z</dcterms:modified>
  <cp:category/>
  <cp:version/>
  <cp:contentType/>
  <cp:contentStatus/>
</cp:coreProperties>
</file>