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2018 год" sheetId="1" r:id="rId1"/>
    <sheet name="Лист1" sheetId="2" r:id="rId2"/>
  </sheets>
  <definedNames>
    <definedName name="_xlnm.Print_Titles" localSheetId="0">'2018 год'!$9:$9</definedName>
    <definedName name="_xlnm.Print_Area" localSheetId="0">'2018 год'!$A$1:$W$68</definedName>
  </definedNames>
  <calcPr fullCalcOnLoad="1"/>
</workbook>
</file>

<file path=xl/sharedStrings.xml><?xml version="1.0" encoding="utf-8"?>
<sst xmlns="http://schemas.openxmlformats.org/spreadsheetml/2006/main" count="276" uniqueCount="89">
  <si>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</si>
  <si>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</si>
  <si>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</si>
  <si>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</si>
  <si>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</si>
  <si>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</si>
  <si>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</si>
  <si>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</si>
  <si>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</si>
  <si>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</si>
  <si>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</si>
  <si>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</si>
  <si>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</si>
  <si>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</si>
  <si>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</si>
  <si>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</si>
  <si>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</si>
  <si>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</si>
  <si>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</si>
  <si>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</si>
  <si>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</si>
  <si>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</si>
  <si>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</si>
  <si>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</si>
  <si>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</si>
  <si>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</si>
  <si>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</si>
  <si>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</si>
  <si>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</si>
  <si>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</si>
  <si>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</si>
  <si>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</si>
  <si>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</si>
  <si>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</si>
  <si>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</si>
  <si>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</si>
  <si>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</si>
  <si>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</si>
  <si>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</si>
  <si>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</si>
  <si>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</si>
  <si>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</si>
  <si>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</si>
  <si>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</si>
  <si>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</si>
  <si>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</si>
  <si>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</si>
  <si>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</si>
  <si>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</si>
  <si>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</si>
  <si>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</si>
  <si>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</si>
  <si>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</si>
  <si>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</si>
  <si>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</si>
  <si>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 xml:space="preserve">Приложение № 6 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</si>
  <si>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</si>
  <si>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</si>
  <si>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</si>
  <si>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</si>
  <si>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</si>
  <si>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</si>
  <si>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</si>
  <si>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</si>
  <si>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</si>
  <si>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</si>
  <si>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</si>
  <si>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</si>
  <si>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</si>
  <si>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</si>
  <si>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</si>
  <si>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</si>
  <si>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</si>
  <si>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</si>
  <si>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</si>
  <si>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</si>
  <si>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</si>
  <si>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</si>
  <si>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>МП "Благоустройство территории Григорьевского сельского поселения на 2017-2019 годы"</t>
  </si>
  <si>
    <t>0900015080</t>
  </si>
  <si>
    <t>МП "Развития культуры Григорьевского сельского поселения на 2017-2019 годы"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</si>
  <si>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</si>
  <si>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</si>
  <si>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</si>
  <si>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МП"Развитие физической культуры и спорта на территории Григорьевского сельского поселения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</si>
  <si>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</si>
  <si>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 xml:space="preserve">  бюджета Григорьевского сельского поселения на 2018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</si>
  <si>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 xml:space="preserve">к  решенияю муниципального комитета </t>
  </si>
  <si>
    <t>от 22.11.2017г №31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</si>
</sst>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showGridLines="0" tabSelected="1" view="pageBreakPreview" zoomScaleSheetLayoutView="100" zoomScalePageLayoutView="0" workbookViewId="0" topLeftCell="A46">
      <selection activeCell="C5" sqref="C5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20.25" customHeight="1">
      <c r="A1" s="38" t="s">
        <v>51</v>
      </c>
      <c r="B1" s="59" t="s">
        <v>55</v>
      </c>
      <c r="C1" s="59"/>
      <c r="D1" s="59"/>
      <c r="E1" s="59"/>
      <c r="F1" s="5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59" t="s">
        <v>87</v>
      </c>
      <c r="C2" s="59"/>
      <c r="D2" s="59"/>
      <c r="E2" s="59"/>
      <c r="F2" s="5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13.5" customHeight="1">
      <c r="A3" s="38"/>
      <c r="B3" s="59" t="s">
        <v>52</v>
      </c>
      <c r="C3" s="59"/>
      <c r="D3" s="59"/>
      <c r="E3" s="59"/>
      <c r="F3" s="5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53</v>
      </c>
      <c r="B4" s="59" t="s">
        <v>88</v>
      </c>
      <c r="C4" s="59"/>
      <c r="D4" s="59"/>
      <c r="E4" s="59"/>
      <c r="F4" s="5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6" spans="1:23" ht="30.7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57" customHeight="1">
      <c r="A7" s="62" t="s">
        <v>86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15.75">
      <c r="A8" s="61" t="s">
        <v>45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30">
      <c r="A9" s="12" t="s">
        <v>0</v>
      </c>
      <c r="B9" s="12" t="s">
        <v>48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12</v>
      </c>
      <c r="H9" s="12" t="s">
        <v>12</v>
      </c>
      <c r="I9" s="12" t="s">
        <v>12</v>
      </c>
      <c r="J9" s="12" t="s">
        <v>12</v>
      </c>
      <c r="K9" s="12" t="s">
        <v>12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12" t="s">
        <v>12</v>
      </c>
      <c r="V9" s="12" t="s">
        <v>12</v>
      </c>
      <c r="W9" s="12" t="s">
        <v>12</v>
      </c>
    </row>
    <row r="10" spans="1:23" ht="33">
      <c r="A10" s="39" t="s">
        <v>46</v>
      </c>
      <c r="B10" s="40">
        <v>960</v>
      </c>
      <c r="C10" s="40" t="s">
        <v>47</v>
      </c>
      <c r="D10" s="40" t="s">
        <v>56</v>
      </c>
      <c r="E10" s="40" t="s">
        <v>5</v>
      </c>
      <c r="F10" s="41"/>
      <c r="G10" s="42">
        <f>G68</f>
        <v>3840600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8.75" customHeight="1" outlineLevel="2">
      <c r="A11" s="43" t="s">
        <v>22</v>
      </c>
      <c r="B11" s="53">
        <v>960</v>
      </c>
      <c r="C11" s="46" t="s">
        <v>21</v>
      </c>
      <c r="D11" s="46" t="s">
        <v>56</v>
      </c>
      <c r="E11" s="46" t="s">
        <v>5</v>
      </c>
      <c r="F11" s="46"/>
      <c r="G11" s="47">
        <f>G12+G18+G28</f>
        <v>2050702</v>
      </c>
      <c r="H11" s="13" t="e">
        <f>H12+#REF!+#REF!+#REF!+#REF!+#REF!+H30+#REF!+#REF!</f>
        <v>#REF!</v>
      </c>
      <c r="I11" s="13" t="e">
        <f>I12+#REF!+#REF!+#REF!+#REF!+#REF!+I30+#REF!+#REF!</f>
        <v>#REF!</v>
      </c>
      <c r="J11" s="13" t="e">
        <f>J12+#REF!+#REF!+#REF!+#REF!+#REF!+J30+#REF!+#REF!</f>
        <v>#REF!</v>
      </c>
      <c r="K11" s="13" t="e">
        <f>K12+#REF!+#REF!+#REF!+#REF!+#REF!+K30+#REF!+#REF!</f>
        <v>#REF!</v>
      </c>
      <c r="L11" s="13" t="e">
        <f>L12+#REF!+#REF!+#REF!+#REF!+#REF!+L30+#REF!+#REF!</f>
        <v>#REF!</v>
      </c>
      <c r="M11" s="13" t="e">
        <f>M12+#REF!+#REF!+#REF!+#REF!+#REF!+M30+#REF!+#REF!</f>
        <v>#REF!</v>
      </c>
      <c r="N11" s="13" t="e">
        <f>N12+#REF!+#REF!+#REF!+#REF!+#REF!+N30+#REF!+#REF!</f>
        <v>#REF!</v>
      </c>
      <c r="O11" s="13" t="e">
        <f>O12+#REF!+#REF!+#REF!+#REF!+#REF!+O30+#REF!+#REF!</f>
        <v>#REF!</v>
      </c>
      <c r="P11" s="13" t="e">
        <f>P12+#REF!+#REF!+#REF!+#REF!+#REF!+P30+#REF!+#REF!</f>
        <v>#REF!</v>
      </c>
      <c r="Q11" s="13" t="e">
        <f>Q12+#REF!+#REF!+#REF!+#REF!+#REF!+Q30+#REF!+#REF!</f>
        <v>#REF!</v>
      </c>
      <c r="R11" s="13" t="e">
        <f>R12+#REF!+#REF!+#REF!+#REF!+#REF!+R30+#REF!+#REF!</f>
        <v>#REF!</v>
      </c>
      <c r="S11" s="13" t="e">
        <f>S12+#REF!+#REF!+#REF!+#REF!+#REF!+S30+#REF!+#REF!</f>
        <v>#REF!</v>
      </c>
      <c r="T11" s="13" t="e">
        <f>T12+#REF!+#REF!+#REF!+#REF!+#REF!+T30+#REF!+#REF!</f>
        <v>#REF!</v>
      </c>
      <c r="U11" s="13" t="e">
        <f>U12+#REF!+#REF!+#REF!+#REF!+#REF!+U30+#REF!+#REF!</f>
        <v>#REF!</v>
      </c>
      <c r="V11" s="13" t="e">
        <f>V12+#REF!+#REF!+#REF!+#REF!+#REF!+V30+#REF!+#REF!</f>
        <v>#REF!</v>
      </c>
      <c r="W11" s="13" t="e">
        <f>W12+#REF!+#REF!+#REF!+#REF!+#REF!+W30+#REF!+#REF!</f>
        <v>#REF!</v>
      </c>
    </row>
    <row r="12" spans="1:23" s="17" customFormat="1" ht="33" customHeight="1" outlineLevel="3">
      <c r="A12" s="14" t="s">
        <v>13</v>
      </c>
      <c r="B12" s="33">
        <v>960</v>
      </c>
      <c r="C12" s="15" t="s">
        <v>6</v>
      </c>
      <c r="D12" s="15" t="s">
        <v>56</v>
      </c>
      <c r="E12" s="15" t="s">
        <v>5</v>
      </c>
      <c r="F12" s="15"/>
      <c r="G12" s="16">
        <f>G13</f>
        <v>735832</v>
      </c>
      <c r="H12" s="16">
        <f aca="true" t="shared" si="0" ref="H12:W12">H13</f>
        <v>1204.8</v>
      </c>
      <c r="I12" s="16">
        <f t="shared" si="0"/>
        <v>1204.8</v>
      </c>
      <c r="J12" s="16">
        <f t="shared" si="0"/>
        <v>1204.8</v>
      </c>
      <c r="K12" s="16">
        <f t="shared" si="0"/>
        <v>1204.8</v>
      </c>
      <c r="L12" s="16">
        <f t="shared" si="0"/>
        <v>1204.8</v>
      </c>
      <c r="M12" s="16">
        <f t="shared" si="0"/>
        <v>1204.8</v>
      </c>
      <c r="N12" s="16">
        <f t="shared" si="0"/>
        <v>1204.8</v>
      </c>
      <c r="O12" s="16">
        <f t="shared" si="0"/>
        <v>1204.8</v>
      </c>
      <c r="P12" s="16">
        <f t="shared" si="0"/>
        <v>1204.8</v>
      </c>
      <c r="Q12" s="16">
        <f t="shared" si="0"/>
        <v>1204.8</v>
      </c>
      <c r="R12" s="16">
        <f t="shared" si="0"/>
        <v>1204.8</v>
      </c>
      <c r="S12" s="16">
        <f t="shared" si="0"/>
        <v>1204.8</v>
      </c>
      <c r="T12" s="16">
        <f t="shared" si="0"/>
        <v>1204.8</v>
      </c>
      <c r="U12" s="16">
        <f t="shared" si="0"/>
        <v>1204.8</v>
      </c>
      <c r="V12" s="16">
        <f t="shared" si="0"/>
        <v>1204.8</v>
      </c>
      <c r="W12" s="16">
        <f t="shared" si="0"/>
        <v>1204.8</v>
      </c>
    </row>
    <row r="13" spans="1:23" ht="34.5" customHeight="1" outlineLevel="3">
      <c r="A13" s="18" t="s">
        <v>57</v>
      </c>
      <c r="B13" s="33">
        <v>960</v>
      </c>
      <c r="C13" s="8" t="s">
        <v>6</v>
      </c>
      <c r="D13" s="8" t="s">
        <v>58</v>
      </c>
      <c r="E13" s="8" t="s">
        <v>5</v>
      </c>
      <c r="F13" s="8"/>
      <c r="G13" s="21">
        <f>G14</f>
        <v>735832</v>
      </c>
      <c r="H13" s="19">
        <f aca="true" t="shared" si="1" ref="H13:W13">H15</f>
        <v>1204.8</v>
      </c>
      <c r="I13" s="19">
        <f t="shared" si="1"/>
        <v>1204.8</v>
      </c>
      <c r="J13" s="19">
        <f t="shared" si="1"/>
        <v>1204.8</v>
      </c>
      <c r="K13" s="19">
        <f t="shared" si="1"/>
        <v>1204.8</v>
      </c>
      <c r="L13" s="19">
        <f t="shared" si="1"/>
        <v>1204.8</v>
      </c>
      <c r="M13" s="19">
        <f t="shared" si="1"/>
        <v>1204.8</v>
      </c>
      <c r="N13" s="19">
        <f t="shared" si="1"/>
        <v>1204.8</v>
      </c>
      <c r="O13" s="19">
        <f t="shared" si="1"/>
        <v>1204.8</v>
      </c>
      <c r="P13" s="19">
        <f t="shared" si="1"/>
        <v>1204.8</v>
      </c>
      <c r="Q13" s="19">
        <f t="shared" si="1"/>
        <v>1204.8</v>
      </c>
      <c r="R13" s="19">
        <f t="shared" si="1"/>
        <v>1204.8</v>
      </c>
      <c r="S13" s="19">
        <f t="shared" si="1"/>
        <v>1204.8</v>
      </c>
      <c r="T13" s="19">
        <f t="shared" si="1"/>
        <v>1204.8</v>
      </c>
      <c r="U13" s="19">
        <f t="shared" si="1"/>
        <v>1204.8</v>
      </c>
      <c r="V13" s="19">
        <f t="shared" si="1"/>
        <v>1204.8</v>
      </c>
      <c r="W13" s="19">
        <f t="shared" si="1"/>
        <v>1204.8</v>
      </c>
    </row>
    <row r="14" spans="1:23" ht="35.25" customHeight="1" outlineLevel="3">
      <c r="A14" s="18" t="s">
        <v>59</v>
      </c>
      <c r="B14" s="33">
        <v>960</v>
      </c>
      <c r="C14" s="8" t="s">
        <v>6</v>
      </c>
      <c r="D14" s="8" t="s">
        <v>60</v>
      </c>
      <c r="E14" s="8" t="s">
        <v>5</v>
      </c>
      <c r="F14" s="8"/>
      <c r="G14" s="21">
        <f>G15</f>
        <v>735832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8.75" customHeight="1" outlineLevel="4">
      <c r="A15" s="20" t="s">
        <v>40</v>
      </c>
      <c r="B15" s="33">
        <v>960</v>
      </c>
      <c r="C15" s="8" t="s">
        <v>6</v>
      </c>
      <c r="D15" s="8" t="s">
        <v>61</v>
      </c>
      <c r="E15" s="8" t="s">
        <v>5</v>
      </c>
      <c r="F15" s="8"/>
      <c r="G15" s="21">
        <f>G16</f>
        <v>735832</v>
      </c>
      <c r="H15" s="21">
        <f aca="true" t="shared" si="2" ref="H15:W15">H17</f>
        <v>1204.8</v>
      </c>
      <c r="I15" s="21">
        <f t="shared" si="2"/>
        <v>1204.8</v>
      </c>
      <c r="J15" s="21">
        <f t="shared" si="2"/>
        <v>1204.8</v>
      </c>
      <c r="K15" s="21">
        <f t="shared" si="2"/>
        <v>1204.8</v>
      </c>
      <c r="L15" s="21">
        <f t="shared" si="2"/>
        <v>1204.8</v>
      </c>
      <c r="M15" s="21">
        <f t="shared" si="2"/>
        <v>1204.8</v>
      </c>
      <c r="N15" s="21">
        <f t="shared" si="2"/>
        <v>1204.8</v>
      </c>
      <c r="O15" s="21">
        <f t="shared" si="2"/>
        <v>1204.8</v>
      </c>
      <c r="P15" s="21">
        <f t="shared" si="2"/>
        <v>1204.8</v>
      </c>
      <c r="Q15" s="21">
        <f t="shared" si="2"/>
        <v>1204.8</v>
      </c>
      <c r="R15" s="21">
        <f t="shared" si="2"/>
        <v>1204.8</v>
      </c>
      <c r="S15" s="21">
        <f t="shared" si="2"/>
        <v>1204.8</v>
      </c>
      <c r="T15" s="21">
        <f t="shared" si="2"/>
        <v>1204.8</v>
      </c>
      <c r="U15" s="21">
        <f t="shared" si="2"/>
        <v>1204.8</v>
      </c>
      <c r="V15" s="21">
        <f t="shared" si="2"/>
        <v>1204.8</v>
      </c>
      <c r="W15" s="21">
        <f t="shared" si="2"/>
        <v>1204.8</v>
      </c>
    </row>
    <row r="16" spans="1:23" ht="18.75" customHeight="1" outlineLevel="4">
      <c r="A16" s="20" t="s">
        <v>62</v>
      </c>
      <c r="B16" s="33">
        <v>960</v>
      </c>
      <c r="C16" s="8" t="s">
        <v>6</v>
      </c>
      <c r="D16" s="8" t="s">
        <v>61</v>
      </c>
      <c r="E16" s="8" t="s">
        <v>63</v>
      </c>
      <c r="F16" s="8"/>
      <c r="G16" s="21">
        <f>G17</f>
        <v>735832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7.25" customHeight="1" outlineLevel="5">
      <c r="A17" s="44" t="s">
        <v>64</v>
      </c>
      <c r="B17" s="33">
        <v>960</v>
      </c>
      <c r="C17" s="48" t="s">
        <v>6</v>
      </c>
      <c r="D17" s="48" t="s">
        <v>61</v>
      </c>
      <c r="E17" s="48" t="s">
        <v>32</v>
      </c>
      <c r="F17" s="48"/>
      <c r="G17" s="49">
        <v>735832</v>
      </c>
      <c r="H17" s="21">
        <v>1204.8</v>
      </c>
      <c r="I17" s="21">
        <v>1204.8</v>
      </c>
      <c r="J17" s="21">
        <v>1204.8</v>
      </c>
      <c r="K17" s="21">
        <v>1204.8</v>
      </c>
      <c r="L17" s="21">
        <v>1204.8</v>
      </c>
      <c r="M17" s="21">
        <v>1204.8</v>
      </c>
      <c r="N17" s="21">
        <v>1204.8</v>
      </c>
      <c r="O17" s="21">
        <v>1204.8</v>
      </c>
      <c r="P17" s="21">
        <v>1204.8</v>
      </c>
      <c r="Q17" s="21">
        <v>1204.8</v>
      </c>
      <c r="R17" s="21">
        <v>1204.8</v>
      </c>
      <c r="S17" s="21">
        <v>1204.8</v>
      </c>
      <c r="T17" s="21">
        <v>1204.8</v>
      </c>
      <c r="U17" s="21">
        <v>1204.8</v>
      </c>
      <c r="V17" s="21">
        <v>1204.8</v>
      </c>
      <c r="W17" s="21">
        <v>1204.8</v>
      </c>
    </row>
    <row r="18" spans="1:23" s="22" customFormat="1" ht="47.25" outlineLevel="5">
      <c r="A18" s="20" t="s">
        <v>14</v>
      </c>
      <c r="B18" s="33">
        <v>960</v>
      </c>
      <c r="C18" s="8" t="s">
        <v>7</v>
      </c>
      <c r="D18" s="8" t="s">
        <v>56</v>
      </c>
      <c r="E18" s="8" t="s">
        <v>5</v>
      </c>
      <c r="F18" s="8"/>
      <c r="G18" s="21">
        <f>G19</f>
        <v>1304870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57</v>
      </c>
      <c r="B19" s="33">
        <v>960</v>
      </c>
      <c r="C19" s="8" t="s">
        <v>7</v>
      </c>
      <c r="D19" s="8" t="s">
        <v>58</v>
      </c>
      <c r="E19" s="8" t="s">
        <v>5</v>
      </c>
      <c r="F19" s="8"/>
      <c r="G19" s="21">
        <f>G20</f>
        <v>1304870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31.5" outlineLevel="5">
      <c r="A20" s="18" t="s">
        <v>59</v>
      </c>
      <c r="B20" s="33">
        <v>960</v>
      </c>
      <c r="C20" s="8" t="s">
        <v>7</v>
      </c>
      <c r="D20" s="8" t="s">
        <v>60</v>
      </c>
      <c r="E20" s="8" t="s">
        <v>5</v>
      </c>
      <c r="F20" s="8"/>
      <c r="G20" s="21">
        <f>G21</f>
        <v>1304870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47.25" outlineLevel="5">
      <c r="A21" s="14" t="s">
        <v>43</v>
      </c>
      <c r="B21" s="33">
        <v>960</v>
      </c>
      <c r="C21" s="8" t="s">
        <v>7</v>
      </c>
      <c r="D21" s="8" t="s">
        <v>65</v>
      </c>
      <c r="E21" s="8" t="s">
        <v>5</v>
      </c>
      <c r="F21" s="8"/>
      <c r="G21" s="21">
        <f>G22+G24+G26</f>
        <v>1304870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63" outlineLevel="5">
      <c r="A22" s="20" t="s">
        <v>62</v>
      </c>
      <c r="B22" s="33">
        <v>960</v>
      </c>
      <c r="C22" s="8" t="s">
        <v>7</v>
      </c>
      <c r="D22" s="8" t="s">
        <v>65</v>
      </c>
      <c r="E22" s="8" t="s">
        <v>63</v>
      </c>
      <c r="F22" s="8"/>
      <c r="G22" s="21">
        <f>G23</f>
        <v>797847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44" t="s">
        <v>64</v>
      </c>
      <c r="B23" s="33">
        <v>960</v>
      </c>
      <c r="C23" s="48" t="s">
        <v>7</v>
      </c>
      <c r="D23" s="48" t="s">
        <v>65</v>
      </c>
      <c r="E23" s="48" t="s">
        <v>32</v>
      </c>
      <c r="F23" s="48"/>
      <c r="G23" s="49">
        <f>612786+185061</f>
        <v>797847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20" t="s">
        <v>66</v>
      </c>
      <c r="B24" s="37">
        <v>960</v>
      </c>
      <c r="C24" s="8" t="s">
        <v>7</v>
      </c>
      <c r="D24" s="8" t="s">
        <v>65</v>
      </c>
      <c r="E24" s="8" t="s">
        <v>67</v>
      </c>
      <c r="F24" s="8"/>
      <c r="G24" s="21">
        <f>G25</f>
        <v>499975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54" t="s">
        <v>68</v>
      </c>
      <c r="B25" s="36">
        <v>960</v>
      </c>
      <c r="C25" s="48" t="s">
        <v>7</v>
      </c>
      <c r="D25" s="48" t="s">
        <v>65</v>
      </c>
      <c r="E25" s="48" t="s">
        <v>33</v>
      </c>
      <c r="F25" s="48"/>
      <c r="G25" s="49">
        <v>499975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5" t="s">
        <v>69</v>
      </c>
      <c r="B26" s="36">
        <v>960</v>
      </c>
      <c r="C26" s="8" t="s">
        <v>7</v>
      </c>
      <c r="D26" s="8" t="s">
        <v>65</v>
      </c>
      <c r="E26" s="8" t="s">
        <v>70</v>
      </c>
      <c r="F26" s="8"/>
      <c r="G26" s="21">
        <f>G27</f>
        <v>7048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54" t="s">
        <v>34</v>
      </c>
      <c r="B27" s="36">
        <v>960</v>
      </c>
      <c r="C27" s="48" t="s">
        <v>7</v>
      </c>
      <c r="D27" s="48" t="s">
        <v>65</v>
      </c>
      <c r="E27" s="48" t="s">
        <v>35</v>
      </c>
      <c r="F27" s="48"/>
      <c r="G27" s="49">
        <f>1000+500+5548</f>
        <v>7048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20" t="s">
        <v>15</v>
      </c>
      <c r="B28" s="36">
        <v>960</v>
      </c>
      <c r="C28" s="8" t="s">
        <v>8</v>
      </c>
      <c r="D28" s="8" t="s">
        <v>56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5">
      <c r="A29" s="18" t="s">
        <v>57</v>
      </c>
      <c r="B29" s="36">
        <v>960</v>
      </c>
      <c r="C29" s="8" t="s">
        <v>8</v>
      </c>
      <c r="D29" s="8" t="s">
        <v>58</v>
      </c>
      <c r="E29" s="8" t="s">
        <v>5</v>
      </c>
      <c r="F29" s="8"/>
      <c r="G29" s="21">
        <f>G30</f>
        <v>10000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31.5" outlineLevel="3">
      <c r="A30" s="18" t="s">
        <v>59</v>
      </c>
      <c r="B30" s="33">
        <v>960</v>
      </c>
      <c r="C30" s="8" t="s">
        <v>8</v>
      </c>
      <c r="D30" s="8" t="s">
        <v>60</v>
      </c>
      <c r="E30" s="8" t="s">
        <v>5</v>
      </c>
      <c r="F30" s="8"/>
      <c r="G30" s="21">
        <f>G31</f>
        <v>10000</v>
      </c>
      <c r="H30" s="21" t="e">
        <f>#REF!</f>
        <v>#REF!</v>
      </c>
      <c r="I30" s="21" t="e">
        <f>#REF!</f>
        <v>#REF!</v>
      </c>
      <c r="J30" s="21" t="e">
        <f>#REF!</f>
        <v>#REF!</v>
      </c>
      <c r="K30" s="21" t="e">
        <f>#REF!</f>
        <v>#REF!</v>
      </c>
      <c r="L30" s="21" t="e">
        <f>#REF!</f>
        <v>#REF!</v>
      </c>
      <c r="M30" s="21" t="e">
        <f>#REF!</f>
        <v>#REF!</v>
      </c>
      <c r="N30" s="21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R30" s="21" t="e">
        <f>#REF!</f>
        <v>#REF!</v>
      </c>
      <c r="S30" s="21" t="e">
        <f>#REF!</f>
        <v>#REF!</v>
      </c>
      <c r="T30" s="21" t="e">
        <f>#REF!</f>
        <v>#REF!</v>
      </c>
      <c r="U30" s="21" t="e">
        <f>#REF!</f>
        <v>#REF!</v>
      </c>
      <c r="V30" s="21" t="e">
        <f>#REF!</f>
        <v>#REF!</v>
      </c>
      <c r="W30" s="21" t="e">
        <f>#REF!</f>
        <v>#REF!</v>
      </c>
    </row>
    <row r="31" spans="1:23" s="22" customFormat="1" ht="31.5" outlineLevel="3">
      <c r="A31" s="20" t="s">
        <v>42</v>
      </c>
      <c r="B31" s="33">
        <v>960</v>
      </c>
      <c r="C31" s="8" t="s">
        <v>8</v>
      </c>
      <c r="D31" s="8" t="s">
        <v>71</v>
      </c>
      <c r="E31" s="8" t="s">
        <v>5</v>
      </c>
      <c r="F31" s="8"/>
      <c r="G31" s="21">
        <f>G33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3">
      <c r="A32" s="55" t="s">
        <v>69</v>
      </c>
      <c r="B32" s="33">
        <v>960</v>
      </c>
      <c r="C32" s="8" t="s">
        <v>8</v>
      </c>
      <c r="D32" s="8" t="s">
        <v>71</v>
      </c>
      <c r="E32" s="8" t="s">
        <v>70</v>
      </c>
      <c r="F32" s="8"/>
      <c r="G32" s="21">
        <f>G33</f>
        <v>10000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2" customFormat="1" ht="15.75" outlineLevel="4">
      <c r="A33" s="54" t="s">
        <v>37</v>
      </c>
      <c r="B33" s="33">
        <v>960</v>
      </c>
      <c r="C33" s="48" t="s">
        <v>8</v>
      </c>
      <c r="D33" s="48" t="s">
        <v>71</v>
      </c>
      <c r="E33" s="48" t="s">
        <v>36</v>
      </c>
      <c r="F33" s="48"/>
      <c r="G33" s="49">
        <v>10000</v>
      </c>
      <c r="H33" s="21">
        <f aca="true" t="shared" si="3" ref="H33:W33">H34</f>
        <v>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  <c r="M33" s="21">
        <f t="shared" si="3"/>
        <v>0</v>
      </c>
      <c r="N33" s="21">
        <f t="shared" si="3"/>
        <v>0</v>
      </c>
      <c r="O33" s="21">
        <f t="shared" si="3"/>
        <v>0</v>
      </c>
      <c r="P33" s="21">
        <f t="shared" si="3"/>
        <v>0</v>
      </c>
      <c r="Q33" s="21">
        <f t="shared" si="3"/>
        <v>0</v>
      </c>
      <c r="R33" s="21">
        <f t="shared" si="3"/>
        <v>0</v>
      </c>
      <c r="S33" s="21">
        <f t="shared" si="3"/>
        <v>0</v>
      </c>
      <c r="T33" s="21">
        <f t="shared" si="3"/>
        <v>0</v>
      </c>
      <c r="U33" s="21">
        <f t="shared" si="3"/>
        <v>0</v>
      </c>
      <c r="V33" s="21">
        <f t="shared" si="3"/>
        <v>0</v>
      </c>
      <c r="W33" s="21">
        <f t="shared" si="3"/>
        <v>0</v>
      </c>
    </row>
    <row r="34" spans="1:23" s="22" customFormat="1" ht="15.75" outlineLevel="5">
      <c r="A34" s="45" t="s">
        <v>38</v>
      </c>
      <c r="B34" s="56">
        <v>960</v>
      </c>
      <c r="C34" s="50" t="s">
        <v>39</v>
      </c>
      <c r="D34" s="50" t="s">
        <v>56</v>
      </c>
      <c r="E34" s="50" t="s">
        <v>5</v>
      </c>
      <c r="F34" s="51"/>
      <c r="G34" s="52">
        <f aca="true" t="shared" si="4" ref="G34:G39">G35</f>
        <v>244600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s="22" customFormat="1" ht="15.75" outlineLevel="3">
      <c r="A35" s="24" t="s">
        <v>30</v>
      </c>
      <c r="B35" s="33">
        <v>960</v>
      </c>
      <c r="C35" s="8" t="s">
        <v>31</v>
      </c>
      <c r="D35" s="8" t="s">
        <v>56</v>
      </c>
      <c r="E35" s="8" t="s">
        <v>5</v>
      </c>
      <c r="F35" s="9" t="s">
        <v>5</v>
      </c>
      <c r="G35" s="25">
        <f t="shared" si="4"/>
        <v>244600</v>
      </c>
      <c r="H35" s="19" t="e">
        <f>#REF!</f>
        <v>#REF!</v>
      </c>
      <c r="I35" s="19" t="e">
        <f>#REF!</f>
        <v>#REF!</v>
      </c>
      <c r="J35" s="19" t="e">
        <f>#REF!</f>
        <v>#REF!</v>
      </c>
      <c r="K35" s="19" t="e">
        <f>#REF!</f>
        <v>#REF!</v>
      </c>
      <c r="L35" s="19" t="e">
        <f>#REF!</f>
        <v>#REF!</v>
      </c>
      <c r="M35" s="19" t="e">
        <f>#REF!</f>
        <v>#REF!</v>
      </c>
      <c r="N35" s="19" t="e">
        <f>#REF!</f>
        <v>#REF!</v>
      </c>
      <c r="O35" s="19" t="e">
        <f>#REF!</f>
        <v>#REF!</v>
      </c>
      <c r="P35" s="19" t="e">
        <f>#REF!</f>
        <v>#REF!</v>
      </c>
      <c r="Q35" s="19" t="e">
        <f>#REF!</f>
        <v>#REF!</v>
      </c>
      <c r="R35" s="19" t="e">
        <f>#REF!</f>
        <v>#REF!</v>
      </c>
      <c r="S35" s="19" t="e">
        <f>#REF!</f>
        <v>#REF!</v>
      </c>
      <c r="T35" s="19" t="e">
        <f>#REF!</f>
        <v>#REF!</v>
      </c>
      <c r="U35" s="19" t="e">
        <f>#REF!</f>
        <v>#REF!</v>
      </c>
      <c r="V35" s="19" t="e">
        <f>#REF!</f>
        <v>#REF!</v>
      </c>
      <c r="W35" s="19" t="e">
        <f>#REF!</f>
        <v>#REF!</v>
      </c>
    </row>
    <row r="36" spans="1:23" s="22" customFormat="1" ht="31.5" outlineLevel="3">
      <c r="A36" s="18" t="s">
        <v>57</v>
      </c>
      <c r="B36" s="33">
        <v>960</v>
      </c>
      <c r="C36" s="8" t="s">
        <v>31</v>
      </c>
      <c r="D36" s="8" t="s">
        <v>58</v>
      </c>
      <c r="E36" s="8" t="s">
        <v>5</v>
      </c>
      <c r="F36" s="9"/>
      <c r="G36" s="25">
        <f t="shared" si="4"/>
        <v>244600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2" customFormat="1" ht="48.75" customHeight="1" outlineLevel="4">
      <c r="A37" s="18" t="s">
        <v>59</v>
      </c>
      <c r="B37" s="33">
        <v>960</v>
      </c>
      <c r="C37" s="8" t="s">
        <v>31</v>
      </c>
      <c r="D37" s="8" t="s">
        <v>60</v>
      </c>
      <c r="E37" s="8" t="s">
        <v>5</v>
      </c>
      <c r="F37" s="9"/>
      <c r="G37" s="25">
        <f t="shared" si="4"/>
        <v>244600</v>
      </c>
      <c r="H37" s="21">
        <f aca="true" t="shared" si="5" ref="H37:W37">H38</f>
        <v>0</v>
      </c>
      <c r="I37" s="21">
        <f t="shared" si="5"/>
        <v>0</v>
      </c>
      <c r="J37" s="21">
        <f t="shared" si="5"/>
        <v>0</v>
      </c>
      <c r="K37" s="21">
        <f t="shared" si="5"/>
        <v>0</v>
      </c>
      <c r="L37" s="21">
        <f t="shared" si="5"/>
        <v>0</v>
      </c>
      <c r="M37" s="21">
        <f t="shared" si="5"/>
        <v>0</v>
      </c>
      <c r="N37" s="21">
        <f t="shared" si="5"/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</row>
    <row r="38" spans="1:23" s="22" customFormat="1" ht="31.5" outlineLevel="5">
      <c r="A38" s="24" t="s">
        <v>16</v>
      </c>
      <c r="B38" s="33">
        <v>960</v>
      </c>
      <c r="C38" s="8" t="s">
        <v>31</v>
      </c>
      <c r="D38" s="8" t="s">
        <v>72</v>
      </c>
      <c r="E38" s="8" t="s">
        <v>5</v>
      </c>
      <c r="F38" s="9" t="s">
        <v>5</v>
      </c>
      <c r="G38" s="25">
        <f>G39+G41</f>
        <v>244600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63" outlineLevel="5">
      <c r="A39" s="20" t="s">
        <v>62</v>
      </c>
      <c r="B39" s="33">
        <v>960</v>
      </c>
      <c r="C39" s="8" t="s">
        <v>31</v>
      </c>
      <c r="D39" s="8" t="s">
        <v>72</v>
      </c>
      <c r="E39" s="8" t="s">
        <v>63</v>
      </c>
      <c r="F39" s="9" t="s">
        <v>10</v>
      </c>
      <c r="G39" s="25">
        <f t="shared" si="4"/>
        <v>243832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31.5" outlineLevel="6">
      <c r="A40" s="44" t="s">
        <v>64</v>
      </c>
      <c r="B40" s="33">
        <v>960</v>
      </c>
      <c r="C40" s="48" t="s">
        <v>31</v>
      </c>
      <c r="D40" s="48" t="s">
        <v>72</v>
      </c>
      <c r="E40" s="48" t="s">
        <v>32</v>
      </c>
      <c r="F40" s="48"/>
      <c r="G40" s="49">
        <f>187275+56557</f>
        <v>243832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31.5" outlineLevel="6">
      <c r="A41" s="20" t="s">
        <v>66</v>
      </c>
      <c r="B41" s="33">
        <v>960</v>
      </c>
      <c r="C41" s="8" t="s">
        <v>31</v>
      </c>
      <c r="D41" s="8" t="s">
        <v>72</v>
      </c>
      <c r="E41" s="8" t="s">
        <v>67</v>
      </c>
      <c r="F41" s="8"/>
      <c r="G41" s="21">
        <f>G42</f>
        <v>768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24.75" customHeight="1" outlineLevel="6">
      <c r="A42" s="54" t="s">
        <v>68</v>
      </c>
      <c r="B42" s="33">
        <v>960</v>
      </c>
      <c r="C42" s="48" t="s">
        <v>31</v>
      </c>
      <c r="D42" s="48" t="s">
        <v>72</v>
      </c>
      <c r="E42" s="48" t="s">
        <v>33</v>
      </c>
      <c r="F42" s="48"/>
      <c r="G42" s="49">
        <v>768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18.75" outlineLevel="6">
      <c r="A43" s="43" t="s">
        <v>23</v>
      </c>
      <c r="B43" s="57">
        <v>960</v>
      </c>
      <c r="C43" s="46" t="s">
        <v>20</v>
      </c>
      <c r="D43" s="46" t="s">
        <v>56</v>
      </c>
      <c r="E43" s="46" t="s">
        <v>5</v>
      </c>
      <c r="F43" s="46"/>
      <c r="G43" s="47">
        <f>G44</f>
        <v>428284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1.5" outlineLevel="6">
      <c r="A44" s="32" t="s">
        <v>78</v>
      </c>
      <c r="B44" s="34">
        <v>960</v>
      </c>
      <c r="C44" s="8" t="s">
        <v>41</v>
      </c>
      <c r="D44" s="8" t="s">
        <v>73</v>
      </c>
      <c r="E44" s="8" t="s">
        <v>5</v>
      </c>
      <c r="F44" s="8"/>
      <c r="G44" s="21">
        <f>G45</f>
        <v>428284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6" ht="47.25" outlineLevel="6">
      <c r="A45" s="20" t="s">
        <v>74</v>
      </c>
      <c r="B45" s="33">
        <v>960</v>
      </c>
      <c r="C45" s="8" t="s">
        <v>41</v>
      </c>
      <c r="D45" s="8" t="s">
        <v>79</v>
      </c>
      <c r="E45" s="8" t="s">
        <v>5</v>
      </c>
      <c r="F45" s="8"/>
      <c r="G45" s="21">
        <f>G46</f>
        <v>428284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 t="e">
        <f>#REF!</f>
        <v>#REF!</v>
      </c>
      <c r="Q45" s="25" t="e">
        <f>#REF!</f>
        <v>#REF!</v>
      </c>
      <c r="R45" s="25" t="e">
        <f>#REF!</f>
        <v>#REF!</v>
      </c>
      <c r="S45" s="25" t="e">
        <f>#REF!</f>
        <v>#REF!</v>
      </c>
      <c r="T45" s="25" t="e">
        <f>#REF!</f>
        <v>#REF!</v>
      </c>
      <c r="U45" s="25" t="e">
        <f>#REF!</f>
        <v>#REF!</v>
      </c>
      <c r="V45" s="25" t="e">
        <f>#REF!</f>
        <v>#REF!</v>
      </c>
      <c r="W45" s="23" t="e">
        <f>#REF!</f>
        <v>#REF!</v>
      </c>
      <c r="X45" s="7"/>
      <c r="Y45" s="2"/>
      <c r="Z45" s="3"/>
    </row>
    <row r="46" spans="1:26" ht="31.5" outlineLevel="6">
      <c r="A46" s="20" t="s">
        <v>66</v>
      </c>
      <c r="B46" s="33">
        <v>960</v>
      </c>
      <c r="C46" s="8" t="s">
        <v>41</v>
      </c>
      <c r="D46" s="8" t="s">
        <v>79</v>
      </c>
      <c r="E46" s="8" t="s">
        <v>67</v>
      </c>
      <c r="F46" s="8"/>
      <c r="G46" s="21">
        <f>G47</f>
        <v>428284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4"/>
      <c r="Y46" s="5"/>
      <c r="Z46" s="3"/>
    </row>
    <row r="47" spans="1:26" ht="31.5" outlineLevel="6">
      <c r="A47" s="54" t="s">
        <v>68</v>
      </c>
      <c r="B47" s="33">
        <v>960</v>
      </c>
      <c r="C47" s="48" t="s">
        <v>41</v>
      </c>
      <c r="D47" s="48" t="s">
        <v>79</v>
      </c>
      <c r="E47" s="48" t="s">
        <v>33</v>
      </c>
      <c r="F47" s="48"/>
      <c r="G47" s="49">
        <v>428284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4"/>
      <c r="Y47" s="5"/>
      <c r="Z47" s="3"/>
    </row>
    <row r="48" spans="1:26" ht="18.75" outlineLevel="6">
      <c r="A48" s="43" t="s">
        <v>24</v>
      </c>
      <c r="B48" s="57">
        <v>960</v>
      </c>
      <c r="C48" s="46" t="s">
        <v>19</v>
      </c>
      <c r="D48" s="46" t="s">
        <v>56</v>
      </c>
      <c r="E48" s="46" t="s">
        <v>5</v>
      </c>
      <c r="F48" s="46"/>
      <c r="G48" s="47">
        <f>G49</f>
        <v>1072014</v>
      </c>
      <c r="H48" s="25">
        <f>H49</f>
        <v>1397.92</v>
      </c>
      <c r="I48" s="25">
        <f aca="true" t="shared" si="6" ref="I48:W48">I49</f>
        <v>0</v>
      </c>
      <c r="J48" s="25">
        <f t="shared" si="6"/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25">
        <f t="shared" si="6"/>
        <v>0</v>
      </c>
      <c r="Q48" s="25">
        <f t="shared" si="6"/>
        <v>0</v>
      </c>
      <c r="R48" s="25">
        <f t="shared" si="6"/>
        <v>0</v>
      </c>
      <c r="S48" s="25">
        <f t="shared" si="6"/>
        <v>0</v>
      </c>
      <c r="T48" s="25">
        <f t="shared" si="6"/>
        <v>0</v>
      </c>
      <c r="U48" s="25">
        <f t="shared" si="6"/>
        <v>0</v>
      </c>
      <c r="V48" s="25">
        <f t="shared" si="6"/>
        <v>0</v>
      </c>
      <c r="W48" s="23">
        <f t="shared" si="6"/>
        <v>0</v>
      </c>
      <c r="X48" s="1"/>
      <c r="Y48" s="2"/>
      <c r="Z48" s="3"/>
    </row>
    <row r="49" spans="1:26" ht="21" customHeight="1" outlineLevel="6">
      <c r="A49" s="20" t="s">
        <v>54</v>
      </c>
      <c r="B49" s="33">
        <v>960</v>
      </c>
      <c r="C49" s="8" t="s">
        <v>9</v>
      </c>
      <c r="D49" s="8" t="s">
        <v>56</v>
      </c>
      <c r="E49" s="8" t="s">
        <v>5</v>
      </c>
      <c r="F49" s="8"/>
      <c r="G49" s="21">
        <f>G50</f>
        <v>1072014</v>
      </c>
      <c r="H49" s="25">
        <v>1397.92</v>
      </c>
      <c r="I49" s="2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3"/>
      <c r="X49" s="1"/>
      <c r="Y49" s="6"/>
      <c r="Z49" s="3"/>
    </row>
    <row r="50" spans="1:26" ht="31.5" outlineLevel="6">
      <c r="A50" s="30" t="s">
        <v>80</v>
      </c>
      <c r="B50" s="33">
        <v>960</v>
      </c>
      <c r="C50" s="8" t="s">
        <v>9</v>
      </c>
      <c r="D50" s="8" t="s">
        <v>75</v>
      </c>
      <c r="E50" s="8" t="s">
        <v>5</v>
      </c>
      <c r="F50" s="8"/>
      <c r="G50" s="21">
        <f>G51+G54</f>
        <v>1072014</v>
      </c>
      <c r="H50" s="23"/>
      <c r="I50" s="2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3"/>
      <c r="X50" s="1"/>
      <c r="Y50" s="6"/>
      <c r="Z50" s="3"/>
    </row>
    <row r="51" spans="1:26" ht="51" customHeight="1" outlineLevel="6">
      <c r="A51" s="18" t="s">
        <v>82</v>
      </c>
      <c r="B51" s="33">
        <v>960</v>
      </c>
      <c r="C51" s="8" t="s">
        <v>9</v>
      </c>
      <c r="D51" s="8" t="s">
        <v>81</v>
      </c>
      <c r="E51" s="8" t="s">
        <v>5</v>
      </c>
      <c r="F51" s="8"/>
      <c r="G51" s="21">
        <f>G52</f>
        <v>1063014</v>
      </c>
      <c r="H51" s="23"/>
      <c r="I51" s="2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3"/>
      <c r="X51" s="1"/>
      <c r="Y51" s="6"/>
      <c r="Z51" s="3"/>
    </row>
    <row r="52" spans="1:26" ht="31.5" outlineLevel="6">
      <c r="A52" s="20" t="s">
        <v>66</v>
      </c>
      <c r="B52" s="33">
        <v>960</v>
      </c>
      <c r="C52" s="8" t="s">
        <v>9</v>
      </c>
      <c r="D52" s="8" t="s">
        <v>81</v>
      </c>
      <c r="E52" s="8" t="s">
        <v>67</v>
      </c>
      <c r="F52" s="8"/>
      <c r="G52" s="21">
        <f>G53</f>
        <v>1063014</v>
      </c>
      <c r="H52" s="23"/>
      <c r="I52" s="2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3"/>
      <c r="X52" s="1"/>
      <c r="Y52" s="6"/>
      <c r="Z52" s="3"/>
    </row>
    <row r="53" spans="1:23" s="22" customFormat="1" ht="31.5" outlineLevel="6">
      <c r="A53" s="54" t="s">
        <v>68</v>
      </c>
      <c r="B53" s="34">
        <v>960</v>
      </c>
      <c r="C53" s="48" t="s">
        <v>9</v>
      </c>
      <c r="D53" s="48" t="s">
        <v>81</v>
      </c>
      <c r="E53" s="48" t="s">
        <v>33</v>
      </c>
      <c r="F53" s="48"/>
      <c r="G53" s="49">
        <v>1063014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  <c r="W53" s="13" t="e">
        <f>#REF!+#REF!</f>
        <v>#REF!</v>
      </c>
    </row>
    <row r="54" spans="1:23" s="22" customFormat="1" ht="15.75" outlineLevel="5">
      <c r="A54" s="55" t="s">
        <v>69</v>
      </c>
      <c r="B54" s="33">
        <v>960</v>
      </c>
      <c r="C54" s="8" t="s">
        <v>9</v>
      </c>
      <c r="D54" s="8" t="s">
        <v>81</v>
      </c>
      <c r="E54" s="8" t="s">
        <v>70</v>
      </c>
      <c r="F54" s="8"/>
      <c r="G54" s="21">
        <f>G55</f>
        <v>9000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22" customFormat="1" ht="15.75" outlineLevel="5">
      <c r="A55" s="54" t="s">
        <v>34</v>
      </c>
      <c r="B55" s="33">
        <v>960</v>
      </c>
      <c r="C55" s="48" t="s">
        <v>9</v>
      </c>
      <c r="D55" s="48" t="s">
        <v>81</v>
      </c>
      <c r="E55" s="48" t="s">
        <v>35</v>
      </c>
      <c r="F55" s="48"/>
      <c r="G55" s="49">
        <v>9000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22" customFormat="1" ht="18.75" outlineLevel="5">
      <c r="A56" s="43" t="s">
        <v>29</v>
      </c>
      <c r="B56" s="57">
        <v>960</v>
      </c>
      <c r="C56" s="46" t="s">
        <v>18</v>
      </c>
      <c r="D56" s="46" t="s">
        <v>56</v>
      </c>
      <c r="E56" s="46" t="s">
        <v>5</v>
      </c>
      <c r="F56" s="46"/>
      <c r="G56" s="47">
        <f>G57</f>
        <v>10000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s="22" customFormat="1" ht="31.5" outlineLevel="5">
      <c r="A57" s="30" t="s">
        <v>84</v>
      </c>
      <c r="B57" s="33">
        <v>960</v>
      </c>
      <c r="C57" s="8" t="s">
        <v>49</v>
      </c>
      <c r="D57" s="8" t="s">
        <v>76</v>
      </c>
      <c r="E57" s="8" t="s">
        <v>5</v>
      </c>
      <c r="F57" s="8"/>
      <c r="G57" s="21">
        <f>G58</f>
        <v>10000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s="22" customFormat="1" ht="47.25" outlineLevel="5">
      <c r="A58" s="18" t="s">
        <v>85</v>
      </c>
      <c r="B58" s="35" t="s">
        <v>50</v>
      </c>
      <c r="C58" s="8" t="s">
        <v>49</v>
      </c>
      <c r="D58" s="8" t="s">
        <v>83</v>
      </c>
      <c r="E58" s="8" t="s">
        <v>5</v>
      </c>
      <c r="F58" s="8"/>
      <c r="G58" s="21">
        <f>G59</f>
        <v>10000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s="22" customFormat="1" ht="33.75" customHeight="1" outlineLevel="5">
      <c r="A59" s="20" t="s">
        <v>66</v>
      </c>
      <c r="B59" s="35" t="s">
        <v>50</v>
      </c>
      <c r="C59" s="8" t="s">
        <v>49</v>
      </c>
      <c r="D59" s="8" t="s">
        <v>83</v>
      </c>
      <c r="E59" s="8" t="s">
        <v>67</v>
      </c>
      <c r="F59" s="8"/>
      <c r="G59" s="21">
        <f>G60</f>
        <v>10000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s="22" customFormat="1" ht="31.5" outlineLevel="5">
      <c r="A60" s="54" t="s">
        <v>68</v>
      </c>
      <c r="B60" s="35" t="s">
        <v>50</v>
      </c>
      <c r="C60" s="48" t="s">
        <v>49</v>
      </c>
      <c r="D60" s="48" t="s">
        <v>83</v>
      </c>
      <c r="E60" s="48" t="s">
        <v>33</v>
      </c>
      <c r="F60" s="48"/>
      <c r="G60" s="49">
        <v>10000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s="22" customFormat="1" ht="18.75" outlineLevel="5">
      <c r="A61" s="43" t="s">
        <v>25</v>
      </c>
      <c r="B61" s="58" t="s">
        <v>50</v>
      </c>
      <c r="C61" s="46" t="s">
        <v>26</v>
      </c>
      <c r="D61" s="46" t="s">
        <v>56</v>
      </c>
      <c r="E61" s="46" t="s">
        <v>5</v>
      </c>
      <c r="F61" s="46"/>
      <c r="G61" s="47">
        <f aca="true" t="shared" si="7" ref="G61:G66">G62</f>
        <v>35000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22" customFormat="1" ht="16.5" outlineLevel="5">
      <c r="A62" s="20" t="s">
        <v>28</v>
      </c>
      <c r="B62" s="34">
        <v>960</v>
      </c>
      <c r="C62" s="8" t="s">
        <v>27</v>
      </c>
      <c r="D62" s="8" t="s">
        <v>56</v>
      </c>
      <c r="E62" s="8" t="s">
        <v>5</v>
      </c>
      <c r="F62" s="8"/>
      <c r="G62" s="21">
        <f t="shared" si="7"/>
        <v>35000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s="22" customFormat="1" ht="31.5" outlineLevel="5">
      <c r="A63" s="18" t="s">
        <v>57</v>
      </c>
      <c r="B63" s="34" t="s">
        <v>50</v>
      </c>
      <c r="C63" s="8" t="s">
        <v>27</v>
      </c>
      <c r="D63" s="8" t="s">
        <v>58</v>
      </c>
      <c r="E63" s="8" t="s">
        <v>5</v>
      </c>
      <c r="F63" s="8"/>
      <c r="G63" s="21">
        <f t="shared" si="7"/>
        <v>35000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s="22" customFormat="1" ht="31.5" outlineLevel="5">
      <c r="A64" s="18" t="s">
        <v>59</v>
      </c>
      <c r="B64" s="35" t="s">
        <v>50</v>
      </c>
      <c r="C64" s="8" t="s">
        <v>27</v>
      </c>
      <c r="D64" s="8" t="s">
        <v>60</v>
      </c>
      <c r="E64" s="8" t="s">
        <v>5</v>
      </c>
      <c r="F64" s="8"/>
      <c r="G64" s="21">
        <f t="shared" si="7"/>
        <v>35000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s="22" customFormat="1" ht="20.25" customHeight="1" outlineLevel="5">
      <c r="A65" s="20" t="s">
        <v>44</v>
      </c>
      <c r="B65" s="35" t="s">
        <v>50</v>
      </c>
      <c r="C65" s="8" t="s">
        <v>27</v>
      </c>
      <c r="D65" s="8" t="s">
        <v>77</v>
      </c>
      <c r="E65" s="8" t="s">
        <v>5</v>
      </c>
      <c r="F65" s="8"/>
      <c r="G65" s="21">
        <f t="shared" si="7"/>
        <v>35000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22" customFormat="1" ht="31.5" outlineLevel="5">
      <c r="A66" s="20" t="s">
        <v>66</v>
      </c>
      <c r="B66" s="35" t="s">
        <v>50</v>
      </c>
      <c r="C66" s="8" t="s">
        <v>27</v>
      </c>
      <c r="D66" s="8" t="s">
        <v>77</v>
      </c>
      <c r="E66" s="8" t="s">
        <v>67</v>
      </c>
      <c r="F66" s="8"/>
      <c r="G66" s="21">
        <f t="shared" si="7"/>
        <v>35000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22" customFormat="1" ht="31.5" outlineLevel="5">
      <c r="A67" s="54" t="s">
        <v>68</v>
      </c>
      <c r="B67" s="33">
        <v>960</v>
      </c>
      <c r="C67" s="48" t="s">
        <v>27</v>
      </c>
      <c r="D67" s="48" t="s">
        <v>77</v>
      </c>
      <c r="E67" s="48" t="s">
        <v>33</v>
      </c>
      <c r="F67" s="48"/>
      <c r="G67" s="49">
        <v>35000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7" ht="18.75">
      <c r="A68" s="60" t="s">
        <v>11</v>
      </c>
      <c r="B68" s="60"/>
      <c r="C68" s="60"/>
      <c r="D68" s="60"/>
      <c r="E68" s="60"/>
      <c r="F68" s="60"/>
      <c r="G68" s="31">
        <f>G61+G56+G48+G43+G34+G11</f>
        <v>3840600</v>
      </c>
    </row>
  </sheetData>
  <sheetProtection/>
  <mergeCells count="8">
    <mergeCell ref="B1:F1"/>
    <mergeCell ref="B2:F2"/>
    <mergeCell ref="A68:F68"/>
    <mergeCell ref="A8:W8"/>
    <mergeCell ref="A7:W7"/>
    <mergeCell ref="A6:W6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2017-11-29T01:10:35Z</cp:lastPrinted>
  <dcterms:created xsi:type="dcterms:W3CDTF">2008-11-11T04:53:42Z</dcterms:created>
  <dcterms:modified xsi:type="dcterms:W3CDTF">2017-11-29T01:11:07Z</dcterms:modified>
  <cp:category/>
  <cp:version/>
  <cp:contentType/>
  <cp:contentStatus/>
</cp:coreProperties>
</file>