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<sst xmlns="http://schemas.openxmlformats.org/spreadsheetml/2006/main" count="68" uniqueCount="49">
  <si>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</si>
  <si>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</si>
  <si>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</si>
  <si>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</si>
  <si>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</si>
  <si>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</si>
  <si>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</si>
  <si>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</si>
  <si>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</si>
  <si>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</si>
  <si>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</si>
  <si>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</si>
  <si>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</si>
  <si>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Мероприятия администрации Григорьевского сельского поселения по развитию физической культуры и спорта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</si>
  <si>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</si>
  <si>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</si>
  <si>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</si>
  <si>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</si>
  <si>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</si>
  <si>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"Благоустройство и озеленение территории Григорьевского сельского поселения на 2014-2016гг"</t>
  </si>
  <si>
    <t>МП "Развитие культуры Григорьевского сельского поселения на 2014-2016 гг."</t>
  </si>
  <si>
    <t>МП"Развитие физической культуры и спорта в Григорьевском сельском поселении на 2014-2016 годы"</t>
  </si>
  <si>
    <t xml:space="preserve">Мероприятия администрации Григорьевского сельского поселения по развитию культуры </t>
  </si>
  <si>
    <t xml:space="preserve">                                                                   Григорьевского сельского поселения</t>
  </si>
  <si>
    <t xml:space="preserve"> бюджета Григорьевского сельского поселения на 2016 год по финансовому обеспечению муниципальных программ Григорьевского сельского поселения и непрограммным направлениям деятельности</t>
  </si>
  <si>
    <t>0000000000</t>
  </si>
  <si>
    <t>0800044440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</si>
  <si>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</si>
  <si>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</si>
  <si>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</si>
  <si>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</si>
  <si>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1000000000</t>
  </si>
  <si>
    <t>1000044440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</si>
  <si>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</si>
  <si>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</si>
  <si>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</si>
  <si>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</si>
  <si>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</si>
  <si>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</si>
  <si>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</si>
  <si>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                                                                  к  решению муниципального комитета                                                                                                            </t>
  </si>
  <si>
    <t>от 21.12.2015г №17</t>
  </si>
  <si>
    <t xml:space="preserve">                                    "Приложение № 7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</si>
  <si>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</si>
  <si>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</si>
  <si>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</si>
  <si>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</si>
  <si>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                                    Приложение № 4</t>
  </si>
  <si>
    <t xml:space="preserve">                                                  к   решению муниципального комитета  от 16.12.2016г. №45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</si>
</sst>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view="pageBreakPreview" zoomScaleSheetLayoutView="100" zoomScalePageLayoutView="0" workbookViewId="0" topLeftCell="A1">
      <selection activeCell="Y8" sqref="Y8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51" customFormat="1" ht="18.7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0"/>
    </row>
    <row r="2" spans="1:22" s="51" customFormat="1" ht="18.75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0"/>
    </row>
    <row r="3" spans="1:22" s="51" customFormat="1" ht="18.75">
      <c r="A3" s="59" t="s">
        <v>23</v>
      </c>
      <c r="B3" s="59"/>
      <c r="C3" s="59"/>
      <c r="D3" s="59"/>
      <c r="E3" s="5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s="51" customFormat="1" ht="33.75" customHeight="1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0"/>
    </row>
    <row r="5" spans="1:23" ht="15.75" customHeight="1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4"/>
      <c r="W5" s="2"/>
    </row>
    <row r="6" spans="1:23" ht="15.75" customHeight="1">
      <c r="A6" s="59" t="s">
        <v>23</v>
      </c>
      <c r="B6" s="59"/>
      <c r="C6" s="59"/>
      <c r="D6" s="59"/>
      <c r="E6" s="5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"/>
      <c r="W6" s="2"/>
    </row>
    <row r="7" spans="1:23" ht="21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3"/>
      <c r="V7" s="2"/>
      <c r="W7" s="2"/>
    </row>
    <row r="8" spans="1:23" ht="30.75" customHeight="1">
      <c r="A8" s="57" t="s">
        <v>11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2"/>
      <c r="W8" s="2"/>
    </row>
    <row r="9" spans="1:23" ht="57" customHeight="1">
      <c r="A9" s="56" t="s">
        <v>24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V9" s="2"/>
      <c r="W9" s="2"/>
    </row>
    <row r="10" spans="1:23" ht="16.5" thickBot="1">
      <c r="A10" s="5"/>
      <c r="B10" s="5"/>
      <c r="C10" s="5"/>
      <c r="D10" s="5"/>
      <c r="E10" s="5" t="s">
        <v>14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W10" s="8" t="s">
        <v>8</v>
      </c>
    </row>
    <row r="11" spans="1:23" ht="48" thickBot="1">
      <c r="A11" s="10" t="s">
        <v>0</v>
      </c>
      <c r="B11" s="10" t="s">
        <v>7</v>
      </c>
      <c r="C11" s="10" t="s">
        <v>1</v>
      </c>
      <c r="D11" s="10" t="s">
        <v>2</v>
      </c>
      <c r="E11" s="10" t="s">
        <v>5</v>
      </c>
      <c r="F11" s="9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5</v>
      </c>
      <c r="P11" s="10" t="s">
        <v>5</v>
      </c>
      <c r="Q11" s="10" t="s">
        <v>5</v>
      </c>
      <c r="R11" s="10" t="s">
        <v>5</v>
      </c>
      <c r="S11" s="10" t="s">
        <v>5</v>
      </c>
      <c r="T11" s="10" t="s">
        <v>5</v>
      </c>
      <c r="U11" s="11" t="s">
        <v>5</v>
      </c>
      <c r="V11" s="12" t="s">
        <v>10</v>
      </c>
      <c r="W11" s="13" t="s">
        <v>9</v>
      </c>
    </row>
    <row r="12" spans="1:23" ht="25.5" customHeight="1" thickBot="1">
      <c r="A12" s="42" t="s">
        <v>12</v>
      </c>
      <c r="B12" s="44" t="s">
        <v>3</v>
      </c>
      <c r="C12" s="44" t="s">
        <v>25</v>
      </c>
      <c r="D12" s="45"/>
      <c r="E12" s="46">
        <f>E13+E15+E17</f>
        <v>680010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33" customHeight="1" thickBot="1">
      <c r="A13" s="40" t="s">
        <v>20</v>
      </c>
      <c r="B13" s="18">
        <v>960</v>
      </c>
      <c r="C13" s="19" t="s">
        <v>27</v>
      </c>
      <c r="D13" s="19"/>
      <c r="E13" s="20">
        <f>E14</f>
        <v>467586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7.5" customHeight="1" thickBot="1">
      <c r="A14" s="21" t="s">
        <v>22</v>
      </c>
      <c r="B14" s="18">
        <v>960</v>
      </c>
      <c r="C14" s="19" t="s">
        <v>26</v>
      </c>
      <c r="D14" s="19"/>
      <c r="E14" s="20">
        <v>467586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7.5" customHeight="1" thickBot="1">
      <c r="A15" s="39" t="s">
        <v>19</v>
      </c>
      <c r="B15" s="18">
        <v>960</v>
      </c>
      <c r="C15" s="19" t="s">
        <v>28</v>
      </c>
      <c r="D15" s="19"/>
      <c r="E15" s="20">
        <f>E16</f>
        <v>202424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7.5" customHeight="1" thickBot="1">
      <c r="A16" s="21" t="s">
        <v>29</v>
      </c>
      <c r="B16" s="18">
        <v>960</v>
      </c>
      <c r="C16" s="19" t="s">
        <v>30</v>
      </c>
      <c r="D16" s="19"/>
      <c r="E16" s="20">
        <v>202424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7.5" customHeight="1" thickBot="1">
      <c r="A17" s="39" t="s">
        <v>21</v>
      </c>
      <c r="B17" s="22">
        <v>960</v>
      </c>
      <c r="C17" s="19" t="s">
        <v>31</v>
      </c>
      <c r="D17" s="19"/>
      <c r="E17" s="20">
        <f>E18</f>
        <v>10000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7.5" customHeight="1" thickBot="1">
      <c r="A18" s="21" t="s">
        <v>13</v>
      </c>
      <c r="B18" s="18">
        <v>960</v>
      </c>
      <c r="C18" s="19" t="s">
        <v>32</v>
      </c>
      <c r="D18" s="19"/>
      <c r="E18" s="20">
        <v>10000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38.25" thickBot="1">
      <c r="A19" s="43" t="s">
        <v>33</v>
      </c>
      <c r="B19" s="54" t="s">
        <v>3</v>
      </c>
      <c r="C19" s="55" t="s">
        <v>34</v>
      </c>
      <c r="D19" s="55"/>
      <c r="E19" s="41">
        <f>SUM(E20:E26)</f>
        <v>3714689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0.25" customHeight="1" outlineLevel="3" thickBot="1">
      <c r="A20" s="1" t="s">
        <v>15</v>
      </c>
      <c r="B20" s="18">
        <v>960</v>
      </c>
      <c r="C20" s="19" t="s">
        <v>35</v>
      </c>
      <c r="D20" s="19"/>
      <c r="E20" s="20">
        <v>672102</v>
      </c>
      <c r="F20" s="5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5"/>
    </row>
    <row r="21" spans="1:23" ht="37.5" customHeight="1" outlineLevel="3" thickBot="1">
      <c r="A21" s="29" t="s">
        <v>16</v>
      </c>
      <c r="B21" s="18">
        <v>960</v>
      </c>
      <c r="C21" s="19" t="s">
        <v>36</v>
      </c>
      <c r="D21" s="19"/>
      <c r="E21" s="20">
        <v>1368432</v>
      </c>
      <c r="F21" s="52" t="e">
        <f>#REF!</f>
        <v>#REF!</v>
      </c>
      <c r="G21" s="23" t="e">
        <f>#REF!</f>
        <v>#REF!</v>
      </c>
      <c r="H21" s="23" t="e">
        <f>#REF!</f>
        <v>#REF!</v>
      </c>
      <c r="I21" s="23" t="e">
        <f>#REF!</f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3" t="e">
        <f>#REF!</f>
        <v>#REF!</v>
      </c>
      <c r="P21" s="23" t="e">
        <f>#REF!</f>
        <v>#REF!</v>
      </c>
      <c r="Q21" s="23" t="e">
        <f>#REF!</f>
        <v>#REF!</v>
      </c>
      <c r="R21" s="23" t="e">
        <f>#REF!</f>
        <v>#REF!</v>
      </c>
      <c r="S21" s="23" t="e">
        <f>#REF!</f>
        <v>#REF!</v>
      </c>
      <c r="T21" s="23" t="e">
        <f>#REF!</f>
        <v>#REF!</v>
      </c>
      <c r="U21" s="23" t="e">
        <f>#REF!</f>
        <v>#REF!</v>
      </c>
      <c r="V21" s="32" t="e">
        <f>#REF!</f>
        <v>#REF!</v>
      </c>
      <c r="W21" s="25" t="e">
        <f>V21/E21*100</f>
        <v>#REF!</v>
      </c>
    </row>
    <row r="22" spans="1:23" ht="16.5" outlineLevel="5" thickBot="1">
      <c r="A22" s="1" t="s">
        <v>17</v>
      </c>
      <c r="B22" s="18">
        <v>960</v>
      </c>
      <c r="C22" s="19" t="s">
        <v>37</v>
      </c>
      <c r="D22" s="19"/>
      <c r="E22" s="20">
        <v>10000</v>
      </c>
      <c r="F22" s="26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7"/>
      <c r="V22" s="28">
        <v>0</v>
      </c>
      <c r="W22" s="25">
        <f>V22/E22*100</f>
        <v>0</v>
      </c>
    </row>
    <row r="23" spans="1:23" ht="33.75" customHeight="1" outlineLevel="4" thickBot="1">
      <c r="A23" s="1" t="s">
        <v>6</v>
      </c>
      <c r="B23" s="18">
        <v>960</v>
      </c>
      <c r="C23" s="19" t="s">
        <v>38</v>
      </c>
      <c r="D23" s="19" t="s">
        <v>3</v>
      </c>
      <c r="E23" s="20">
        <v>232000</v>
      </c>
      <c r="F23" s="53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30" t="e">
        <f>#REF!</f>
        <v>#REF!</v>
      </c>
      <c r="L23" s="30" t="e">
        <f>#REF!</f>
        <v>#REF!</v>
      </c>
      <c r="M23" s="30" t="e">
        <f>#REF!</f>
        <v>#REF!</v>
      </c>
      <c r="N23" s="30" t="e">
        <f>#REF!</f>
        <v>#REF!</v>
      </c>
      <c r="O23" s="30" t="e">
        <f>#REF!</f>
        <v>#REF!</v>
      </c>
      <c r="P23" s="30" t="e">
        <f>#REF!</f>
        <v>#REF!</v>
      </c>
      <c r="Q23" s="30" t="e">
        <f>#REF!</f>
        <v>#REF!</v>
      </c>
      <c r="R23" s="30" t="e">
        <f>#REF!</f>
        <v>#REF!</v>
      </c>
      <c r="S23" s="30" t="e">
        <f>#REF!</f>
        <v>#REF!</v>
      </c>
      <c r="T23" s="30" t="e">
        <f>#REF!</f>
        <v>#REF!</v>
      </c>
      <c r="U23" s="30" t="e">
        <f>#REF!</f>
        <v>#REF!</v>
      </c>
      <c r="V23" s="31" t="e">
        <f>#REF!</f>
        <v>#REF!</v>
      </c>
      <c r="W23" s="25" t="e">
        <f>V23/E23*100</f>
        <v>#REF!</v>
      </c>
    </row>
    <row r="24" spans="1:23" ht="33.75" customHeight="1" outlineLevel="4" thickBot="1">
      <c r="A24" s="1" t="s">
        <v>18</v>
      </c>
      <c r="B24" s="18">
        <v>960</v>
      </c>
      <c r="C24" s="19" t="s">
        <v>39</v>
      </c>
      <c r="D24" s="19"/>
      <c r="E24" s="20">
        <v>9155</v>
      </c>
      <c r="F24" s="5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5"/>
    </row>
    <row r="25" spans="1:23" ht="33.75" customHeight="1" outlineLevel="4" thickBot="1">
      <c r="A25" s="1" t="s">
        <v>43</v>
      </c>
      <c r="B25" s="18">
        <v>960</v>
      </c>
      <c r="C25" s="19" t="s">
        <v>44</v>
      </c>
      <c r="D25" s="19"/>
      <c r="E25" s="20">
        <v>1402000</v>
      </c>
      <c r="F25" s="5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25"/>
    </row>
    <row r="26" spans="1:23" ht="81.75" customHeight="1" outlineLevel="4">
      <c r="A26" s="1" t="s">
        <v>45</v>
      </c>
      <c r="B26" s="18">
        <v>960</v>
      </c>
      <c r="C26" s="19" t="s">
        <v>46</v>
      </c>
      <c r="D26" s="19"/>
      <c r="E26" s="20">
        <v>21000</v>
      </c>
      <c r="F26" s="5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25"/>
    </row>
    <row r="27" spans="1:23" ht="18.75">
      <c r="A27" s="47" t="s">
        <v>4</v>
      </c>
      <c r="B27" s="47"/>
      <c r="C27" s="47"/>
      <c r="D27" s="47"/>
      <c r="E27" s="48">
        <f>E12+E19</f>
        <v>4394699</v>
      </c>
      <c r="F27" s="33" t="e">
        <f>#REF!+#REF!+#REF!+#REF!</f>
        <v>#REF!</v>
      </c>
      <c r="G27" s="33" t="e">
        <f>#REF!+#REF!+#REF!+#REF!</f>
        <v>#REF!</v>
      </c>
      <c r="H27" s="33" t="e">
        <f>#REF!+#REF!+#REF!+#REF!</f>
        <v>#REF!</v>
      </c>
      <c r="I27" s="33" t="e">
        <f>#REF!+#REF!+#REF!+#REF!</f>
        <v>#REF!</v>
      </c>
      <c r="J27" s="33" t="e">
        <f>#REF!+#REF!+#REF!+#REF!</f>
        <v>#REF!</v>
      </c>
      <c r="K27" s="33" t="e">
        <f>#REF!+#REF!+#REF!+#REF!</f>
        <v>#REF!</v>
      </c>
      <c r="L27" s="33" t="e">
        <f>#REF!+#REF!+#REF!+#REF!</f>
        <v>#REF!</v>
      </c>
      <c r="M27" s="33" t="e">
        <f>#REF!+#REF!+#REF!+#REF!</f>
        <v>#REF!</v>
      </c>
      <c r="N27" s="33" t="e">
        <f>#REF!+#REF!+#REF!+#REF!</f>
        <v>#REF!</v>
      </c>
      <c r="O27" s="33" t="e">
        <f>#REF!+#REF!+#REF!+#REF!</f>
        <v>#REF!</v>
      </c>
      <c r="P27" s="33" t="e">
        <f>#REF!+#REF!+#REF!+#REF!</f>
        <v>#REF!</v>
      </c>
      <c r="Q27" s="33" t="e">
        <f>#REF!+#REF!+#REF!+#REF!</f>
        <v>#REF!</v>
      </c>
      <c r="R27" s="33" t="e">
        <f>#REF!+#REF!+#REF!+#REF!</f>
        <v>#REF!</v>
      </c>
      <c r="S27" s="33" t="e">
        <f>#REF!+#REF!+#REF!+#REF!</f>
        <v>#REF!</v>
      </c>
      <c r="T27" s="33" t="e">
        <f>#REF!+#REF!+#REF!+#REF!</f>
        <v>#REF!</v>
      </c>
      <c r="U27" s="33" t="e">
        <f>#REF!+#REF!+#REF!+#REF!</f>
        <v>#REF!</v>
      </c>
      <c r="V27" s="34" t="e">
        <f>#REF!+#REF!+#REF!+#REF!</f>
        <v>#REF!</v>
      </c>
      <c r="W27" s="35" t="e">
        <f>V27/E27*100</f>
        <v>#REF!</v>
      </c>
    </row>
    <row r="28" ht="15.75">
      <c r="B28" s="2"/>
    </row>
    <row r="29" spans="2:21" ht="15.75">
      <c r="B29" s="2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ht="15.75">
      <c r="B30" s="2"/>
    </row>
  </sheetData>
  <sheetProtection/>
  <mergeCells count="9">
    <mergeCell ref="A9:T9"/>
    <mergeCell ref="A8:T8"/>
    <mergeCell ref="A1:U1"/>
    <mergeCell ref="A5:U5"/>
    <mergeCell ref="A7:T7"/>
    <mergeCell ref="A6:E6"/>
    <mergeCell ref="A4:U4"/>
    <mergeCell ref="A2:U2"/>
    <mergeCell ref="A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2015-11-30T23:55:42Z</cp:lastPrinted>
  <dcterms:created xsi:type="dcterms:W3CDTF">2008-11-11T04:53:42Z</dcterms:created>
  <dcterms:modified xsi:type="dcterms:W3CDTF">2016-12-30T00:25:58Z</dcterms:modified>
  <cp:category/>
  <cp:version/>
  <cp:contentType/>
  <cp:contentStatus/>
</cp:coreProperties>
</file>